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showInkAnnotation="0"/>
  <mc:AlternateContent xmlns:mc="http://schemas.openxmlformats.org/markup-compatibility/2006">
    <mc:Choice Requires="x15">
      <x15ac:absPath xmlns:x15ac="http://schemas.microsoft.com/office/spreadsheetml/2010/11/ac" url="D:\PILOTALAN\AEPE\DENBORALDIA 2023 - 2024\WEB ORRIALDEA\PROMOZIO\ESKU\"/>
    </mc:Choice>
  </mc:AlternateContent>
  <xr:revisionPtr revIDLastSave="0" documentId="13_ncr:1_{EADAA45E-EE03-4F2F-8DB0-4C3FD9FAE7F9}" xr6:coauthVersionLast="47" xr6:coauthVersionMax="47" xr10:uidLastSave="{00000000-0000-0000-0000-000000000000}"/>
  <bookViews>
    <workbookView xWindow="-108" yWindow="-108" windowWidth="23256" windowHeight="14016" tabRatio="601" xr2:uid="{00000000-000D-0000-FFFF-FFFF00000000}"/>
  </bookViews>
  <sheets>
    <sheet name="BENJAMINAK ESKUZ A " sheetId="45" r:id="rId1"/>
    <sheet name="BENJAMINAK ESKUZ B" sheetId="63" r:id="rId2"/>
    <sheet name="KIMUAK ESKUZ A " sheetId="54" r:id="rId3"/>
    <sheet name="KIMUAK ESKUZ B" sheetId="55" r:id="rId4"/>
    <sheet name="HAURRAK ESKUZ  A" sheetId="61" r:id="rId5"/>
    <sheet name="HAURRAK ESKUZ  B" sheetId="69" r:id="rId6"/>
    <sheet name="HAURRAK ESKUZ  C" sheetId="65" r:id="rId7"/>
    <sheet name="GAZTETXOAK ESKUZ " sheetId="41" r:id="rId8"/>
  </sheets>
  <definedNames>
    <definedName name="_1Excel_BuiltIn_Print_Area_13">#REF!</definedName>
    <definedName name="_xlnm.Print_Area" localSheetId="0">'BENJAMINAK ESKUZ A '!$A$1:$AJ$53</definedName>
    <definedName name="_xlnm.Print_Area" localSheetId="1">'BENJAMINAK ESKUZ B'!$A$1:$AJ$52</definedName>
    <definedName name="_xlnm.Print_Area" localSheetId="7">'GAZTETXOAK ESKUZ '!$A$1:$AJ$46</definedName>
    <definedName name="_xlnm.Print_Area" localSheetId="4">'HAURRAK ESKUZ  A'!$A$1:$AJ$58</definedName>
    <definedName name="_xlnm.Print_Area" localSheetId="5">'HAURRAK ESKUZ  B'!$A$1:$AJ$58</definedName>
    <definedName name="_xlnm.Print_Area" localSheetId="6">'HAURRAK ESKUZ  C'!$A$1:$R$58</definedName>
    <definedName name="_xlnm.Print_Area" localSheetId="2">'KIMUAK ESKUZ A '!$A$1:$AJ$54</definedName>
    <definedName name="_xlnm.Print_Area" localSheetId="3">'KIMUAK ESKUZ B'!$A$1:$BT$46</definedName>
    <definedName name="Excel_BuiltIn_Print_Area_3">#REF!</definedName>
  </definedNames>
  <calcPr calcId="181029"/>
</workbook>
</file>

<file path=xl/calcChain.xml><?xml version="1.0" encoding="utf-8"?>
<calcChain xmlns="http://schemas.openxmlformats.org/spreadsheetml/2006/main">
  <c r="AC26" i="61" l="1"/>
  <c r="Y24" i="41"/>
  <c r="Y38" i="69"/>
  <c r="G38" i="69"/>
  <c r="AI37" i="69"/>
  <c r="Q37" i="69"/>
  <c r="Y35" i="69"/>
  <c r="AC37" i="69"/>
  <c r="G35" i="69"/>
  <c r="K37" i="69"/>
  <c r="AI34" i="69"/>
  <c r="AC34" i="69"/>
  <c r="Y37" i="69"/>
  <c r="Q34" i="69"/>
  <c r="Y32" i="69"/>
  <c r="G32" i="69"/>
  <c r="K34" i="69"/>
  <c r="G37" i="69"/>
  <c r="AI31" i="69"/>
  <c r="Q31" i="69"/>
  <c r="K31" i="69"/>
  <c r="G34" i="69"/>
  <c r="K38" i="69"/>
  <c r="Y29" i="69"/>
  <c r="AC31" i="69"/>
  <c r="Y34" i="69"/>
  <c r="AC38" i="69"/>
  <c r="G29" i="69"/>
  <c r="AI28" i="69"/>
  <c r="Q28" i="69"/>
  <c r="AC26" i="69"/>
  <c r="Y26" i="69"/>
  <c r="AC28" i="69"/>
  <c r="Y31" i="69"/>
  <c r="AC35" i="69"/>
  <c r="K26" i="69"/>
  <c r="G26" i="69"/>
  <c r="K28" i="69"/>
  <c r="G31" i="69"/>
  <c r="K35" i="69"/>
  <c r="AI25" i="69"/>
  <c r="AC25" i="69"/>
  <c r="Y28" i="69"/>
  <c r="AC32" i="69"/>
  <c r="Y25" i="69"/>
  <c r="AC29" i="69"/>
  <c r="Q25" i="69"/>
  <c r="K25" i="69"/>
  <c r="G28" i="69"/>
  <c r="K32" i="69"/>
  <c r="G25" i="69"/>
  <c r="K29" i="69"/>
  <c r="AH16" i="69"/>
  <c r="AG16" i="69"/>
  <c r="AF16" i="69"/>
  <c r="AE16" i="69"/>
  <c r="P16" i="69"/>
  <c r="O16" i="69"/>
  <c r="N16" i="69"/>
  <c r="M16" i="69"/>
  <c r="AH15" i="69"/>
  <c r="AG15" i="69"/>
  <c r="AF15" i="69"/>
  <c r="AE15" i="69"/>
  <c r="P15" i="69"/>
  <c r="O15" i="69"/>
  <c r="N15" i="69"/>
  <c r="M15" i="69"/>
  <c r="AH14" i="69"/>
  <c r="AG14" i="69"/>
  <c r="AF14" i="69"/>
  <c r="AE14" i="69"/>
  <c r="P14" i="69"/>
  <c r="O14" i="69"/>
  <c r="N14" i="69"/>
  <c r="M14" i="69"/>
  <c r="AH13" i="69"/>
  <c r="AG13" i="69"/>
  <c r="AF13" i="69"/>
  <c r="AE13" i="69"/>
  <c r="P13" i="69"/>
  <c r="O13" i="69"/>
  <c r="N13" i="69"/>
  <c r="M13" i="69"/>
  <c r="AH12" i="69"/>
  <c r="AI12" i="69" s="1"/>
  <c r="AG12" i="69"/>
  <c r="AF12" i="69"/>
  <c r="AE12" i="69"/>
  <c r="P12" i="69"/>
  <c r="O12" i="69"/>
  <c r="N12" i="69"/>
  <c r="M12" i="69"/>
  <c r="Y38" i="61"/>
  <c r="G38" i="61"/>
  <c r="AI37" i="61"/>
  <c r="Q37" i="61"/>
  <c r="Y35" i="61"/>
  <c r="AC37" i="61"/>
  <c r="G35" i="61"/>
  <c r="K37" i="61"/>
  <c r="AI34" i="61"/>
  <c r="Q34" i="61"/>
  <c r="Y32" i="61"/>
  <c r="AC34" i="61"/>
  <c r="Y37" i="61"/>
  <c r="G32" i="61"/>
  <c r="K34" i="61"/>
  <c r="G37" i="61"/>
  <c r="AI31" i="61"/>
  <c r="Q31" i="61"/>
  <c r="Y29" i="61"/>
  <c r="AC31" i="61"/>
  <c r="Y34" i="61"/>
  <c r="AC38" i="61"/>
  <c r="G29" i="61"/>
  <c r="K31" i="61"/>
  <c r="G34" i="61"/>
  <c r="K38" i="61"/>
  <c r="AI28" i="61"/>
  <c r="AC28" i="61"/>
  <c r="Y31" i="61"/>
  <c r="AC35" i="61"/>
  <c r="Q28" i="61"/>
  <c r="Y26" i="61"/>
  <c r="K26" i="61"/>
  <c r="G26" i="61"/>
  <c r="K28" i="61"/>
  <c r="G31" i="61"/>
  <c r="K35" i="61"/>
  <c r="AI25" i="61"/>
  <c r="AC25" i="61"/>
  <c r="Y28" i="61"/>
  <c r="AC32" i="61"/>
  <c r="Y25" i="61"/>
  <c r="AC29" i="61"/>
  <c r="Q25" i="61"/>
  <c r="K25" i="61"/>
  <c r="G28" i="61"/>
  <c r="K32" i="61"/>
  <c r="G25" i="61"/>
  <c r="K29" i="61"/>
  <c r="AH16" i="61"/>
  <c r="AG16" i="61"/>
  <c r="AI16" i="61" s="1"/>
  <c r="AF16" i="61"/>
  <c r="AE16" i="61"/>
  <c r="P16" i="61"/>
  <c r="O16" i="61"/>
  <c r="N16" i="61"/>
  <c r="M16" i="61"/>
  <c r="AH15" i="61"/>
  <c r="AG15" i="61"/>
  <c r="AF15" i="61"/>
  <c r="AE15" i="61"/>
  <c r="P15" i="61"/>
  <c r="O15" i="61"/>
  <c r="N15" i="61"/>
  <c r="M15" i="61"/>
  <c r="AH14" i="61"/>
  <c r="AG14" i="61"/>
  <c r="AF14" i="61"/>
  <c r="AE14" i="61"/>
  <c r="P14" i="61"/>
  <c r="O14" i="61"/>
  <c r="N14" i="61"/>
  <c r="M14" i="61"/>
  <c r="AH13" i="61"/>
  <c r="AG13" i="61"/>
  <c r="AF13" i="61"/>
  <c r="AE13" i="61"/>
  <c r="P13" i="61"/>
  <c r="O13" i="61"/>
  <c r="N13" i="61"/>
  <c r="M13" i="61"/>
  <c r="AH12" i="61"/>
  <c r="AG12" i="61"/>
  <c r="AF12" i="61"/>
  <c r="AE12" i="61"/>
  <c r="P12" i="61"/>
  <c r="O12" i="61"/>
  <c r="N12" i="61"/>
  <c r="M12" i="61"/>
  <c r="Y38" i="63"/>
  <c r="G38" i="63"/>
  <c r="AI37" i="63"/>
  <c r="Q37" i="63"/>
  <c r="Y35" i="63"/>
  <c r="AC37" i="63"/>
  <c r="G35" i="63"/>
  <c r="K37" i="63"/>
  <c r="AI34" i="63"/>
  <c r="Q34" i="63"/>
  <c r="Y32" i="63"/>
  <c r="AC34" i="63"/>
  <c r="Y37" i="63"/>
  <c r="G32" i="63"/>
  <c r="K34" i="63"/>
  <c r="G37" i="63"/>
  <c r="AI31" i="63"/>
  <c r="Q31" i="63"/>
  <c r="Y29" i="63"/>
  <c r="AC31" i="63"/>
  <c r="Y34" i="63"/>
  <c r="AC38" i="63"/>
  <c r="G29" i="63"/>
  <c r="K31" i="63"/>
  <c r="G34" i="63"/>
  <c r="K38" i="63"/>
  <c r="AI28" i="63"/>
  <c r="Q28" i="63"/>
  <c r="AC26" i="63"/>
  <c r="Y26" i="63"/>
  <c r="AC28" i="63"/>
  <c r="Y31" i="63"/>
  <c r="AC35" i="63"/>
  <c r="K26" i="63"/>
  <c r="G26" i="63"/>
  <c r="K28" i="63"/>
  <c r="G31" i="63"/>
  <c r="K35" i="63"/>
  <c r="AI25" i="63"/>
  <c r="AC25" i="63"/>
  <c r="Y28" i="63"/>
  <c r="AC32" i="63"/>
  <c r="Y25" i="63"/>
  <c r="AC29" i="63"/>
  <c r="Q25" i="63"/>
  <c r="K25" i="63"/>
  <c r="G28" i="63"/>
  <c r="K32" i="63"/>
  <c r="G25" i="63"/>
  <c r="K29" i="63"/>
  <c r="AH16" i="63"/>
  <c r="AG16" i="63"/>
  <c r="AF16" i="63"/>
  <c r="AE16" i="63"/>
  <c r="P16" i="63"/>
  <c r="Q16" i="63" s="1"/>
  <c r="O16" i="63"/>
  <c r="N16" i="63"/>
  <c r="M16" i="63"/>
  <c r="AH15" i="63"/>
  <c r="AG15" i="63"/>
  <c r="AF15" i="63"/>
  <c r="AE15" i="63"/>
  <c r="P15" i="63"/>
  <c r="O15" i="63"/>
  <c r="N15" i="63"/>
  <c r="M15" i="63"/>
  <c r="AH14" i="63"/>
  <c r="AG14" i="63"/>
  <c r="AF14" i="63"/>
  <c r="AE14" i="63"/>
  <c r="P14" i="63"/>
  <c r="O14" i="63"/>
  <c r="N14" i="63"/>
  <c r="M14" i="63"/>
  <c r="AH13" i="63"/>
  <c r="AG13" i="63"/>
  <c r="AF13" i="63"/>
  <c r="AE13" i="63"/>
  <c r="P13" i="63"/>
  <c r="O13" i="63"/>
  <c r="N13" i="63"/>
  <c r="M13" i="63"/>
  <c r="AH12" i="63"/>
  <c r="AI12" i="63" s="1"/>
  <c r="AG12" i="63"/>
  <c r="AF12" i="63"/>
  <c r="AE12" i="63"/>
  <c r="P12" i="63"/>
  <c r="O12" i="63"/>
  <c r="N12" i="63"/>
  <c r="M12" i="63"/>
  <c r="Y38" i="45"/>
  <c r="AI37" i="45"/>
  <c r="Y35" i="45"/>
  <c r="AC37" i="45"/>
  <c r="AI34" i="45"/>
  <c r="Y32" i="45"/>
  <c r="AC34" i="45"/>
  <c r="Y37" i="45"/>
  <c r="AI31" i="45"/>
  <c r="Y29" i="45"/>
  <c r="AC31" i="45"/>
  <c r="Y34" i="45"/>
  <c r="AC38" i="45"/>
  <c r="AI28" i="45"/>
  <c r="AC26" i="45"/>
  <c r="Y26" i="45"/>
  <c r="AC28" i="45"/>
  <c r="Y31" i="45"/>
  <c r="AC35" i="45"/>
  <c r="AI25" i="45"/>
  <c r="AC25" i="45"/>
  <c r="Y28" i="45"/>
  <c r="AC32" i="45"/>
  <c r="Y25" i="45"/>
  <c r="AC29" i="45"/>
  <c r="AH16" i="45"/>
  <c r="AG16" i="45"/>
  <c r="AF16" i="45"/>
  <c r="AE16" i="45"/>
  <c r="AH15" i="45"/>
  <c r="AG15" i="45"/>
  <c r="AF15" i="45"/>
  <c r="AE15" i="45"/>
  <c r="AH14" i="45"/>
  <c r="AG14" i="45"/>
  <c r="AF14" i="45"/>
  <c r="AE14" i="45"/>
  <c r="AH13" i="45"/>
  <c r="AG13" i="45"/>
  <c r="AF13" i="45"/>
  <c r="AE13" i="45"/>
  <c r="AH12" i="45"/>
  <c r="AG12" i="45"/>
  <c r="AF12" i="45"/>
  <c r="AE12" i="45"/>
  <c r="G38" i="45"/>
  <c r="Q37" i="45"/>
  <c r="G35" i="45"/>
  <c r="K37" i="45"/>
  <c r="Q34" i="45"/>
  <c r="G32" i="45"/>
  <c r="K34" i="45"/>
  <c r="G37" i="45"/>
  <c r="Q31" i="45"/>
  <c r="G29" i="45"/>
  <c r="K31" i="45"/>
  <c r="G34" i="45"/>
  <c r="K38" i="45"/>
  <c r="Q28" i="45"/>
  <c r="K26" i="45"/>
  <c r="G26" i="45"/>
  <c r="K28" i="45"/>
  <c r="G31" i="45"/>
  <c r="K35" i="45"/>
  <c r="Q25" i="45"/>
  <c r="K25" i="45"/>
  <c r="G28" i="45"/>
  <c r="K32" i="45"/>
  <c r="G25" i="45"/>
  <c r="K29" i="45"/>
  <c r="P16" i="45"/>
  <c r="Q16" i="45"/>
  <c r="O16" i="45"/>
  <c r="N16" i="45"/>
  <c r="M16" i="45"/>
  <c r="P15" i="45"/>
  <c r="Q15" i="45" s="1"/>
  <c r="O15" i="45"/>
  <c r="N15" i="45"/>
  <c r="M15" i="45"/>
  <c r="P14" i="45"/>
  <c r="Q14" i="45" s="1"/>
  <c r="O14" i="45"/>
  <c r="N14" i="45"/>
  <c r="M14" i="45"/>
  <c r="P13" i="45"/>
  <c r="O13" i="45"/>
  <c r="N13" i="45"/>
  <c r="M13" i="45"/>
  <c r="P12" i="45"/>
  <c r="O12" i="45"/>
  <c r="N12" i="45"/>
  <c r="M12" i="45"/>
  <c r="BM25" i="55"/>
  <c r="BI31" i="55"/>
  <c r="BI25" i="55"/>
  <c r="BI30" i="55"/>
  <c r="BM28" i="55"/>
  <c r="BM24" i="55"/>
  <c r="BI28" i="55"/>
  <c r="BM31" i="55"/>
  <c r="BI24" i="55"/>
  <c r="BI27" i="55"/>
  <c r="BM30" i="55"/>
  <c r="BR15" i="55"/>
  <c r="BQ15" i="55"/>
  <c r="BS15" i="55"/>
  <c r="BP15" i="55"/>
  <c r="BO15" i="55"/>
  <c r="BR14" i="55"/>
  <c r="BQ14" i="55"/>
  <c r="BS14" i="55" s="1"/>
  <c r="BP14" i="55"/>
  <c r="BO14" i="55"/>
  <c r="BR13" i="55"/>
  <c r="BQ13" i="55"/>
  <c r="BS13" i="55" s="1"/>
  <c r="BP13" i="55"/>
  <c r="BO13" i="55"/>
  <c r="BR12" i="55"/>
  <c r="BQ12" i="55"/>
  <c r="BS12" i="55" s="1"/>
  <c r="BP12" i="55"/>
  <c r="BO12" i="55"/>
  <c r="AU25" i="55"/>
  <c r="AU27" i="55"/>
  <c r="AQ31" i="55"/>
  <c r="AQ25" i="55"/>
  <c r="AU28" i="55"/>
  <c r="AU24" i="55"/>
  <c r="AQ28" i="55"/>
  <c r="AU31" i="55"/>
  <c r="AQ24" i="55"/>
  <c r="AQ27" i="55"/>
  <c r="AU30" i="55"/>
  <c r="AZ15" i="55"/>
  <c r="AY15" i="55"/>
  <c r="AX15" i="55"/>
  <c r="AW15" i="55"/>
  <c r="AZ14" i="55"/>
  <c r="AY14" i="55"/>
  <c r="BA14" i="55" s="1"/>
  <c r="AX14" i="55"/>
  <c r="AW14" i="55"/>
  <c r="AZ13" i="55"/>
  <c r="AY13" i="55"/>
  <c r="AX13" i="55"/>
  <c r="AW13" i="55"/>
  <c r="AZ12" i="55"/>
  <c r="AY12" i="55"/>
  <c r="BA12" i="55" s="1"/>
  <c r="AX12" i="55"/>
  <c r="AW12" i="55"/>
  <c r="AC25" i="55"/>
  <c r="Y31" i="55"/>
  <c r="Y25" i="55"/>
  <c r="Y30" i="55"/>
  <c r="AC24" i="55"/>
  <c r="Y28" i="55"/>
  <c r="AC31" i="55"/>
  <c r="Y24" i="55"/>
  <c r="Y27" i="55"/>
  <c r="AC30" i="55"/>
  <c r="AH15" i="55"/>
  <c r="AG15" i="55"/>
  <c r="AF15" i="55"/>
  <c r="AE15" i="55"/>
  <c r="AH14" i="55"/>
  <c r="AG14" i="55"/>
  <c r="AI14" i="55" s="1"/>
  <c r="AF14" i="55"/>
  <c r="AE14" i="55"/>
  <c r="AH13" i="55"/>
  <c r="AG13" i="55"/>
  <c r="AI13" i="55"/>
  <c r="AF13" i="55"/>
  <c r="AE13" i="55"/>
  <c r="AH12" i="55"/>
  <c r="AG12" i="55"/>
  <c r="AI12" i="55" s="1"/>
  <c r="AF12" i="55"/>
  <c r="AE12" i="55"/>
  <c r="K25" i="55"/>
  <c r="K27" i="55"/>
  <c r="G25" i="55"/>
  <c r="K28" i="55"/>
  <c r="K24" i="55"/>
  <c r="G28" i="55"/>
  <c r="K31" i="55"/>
  <c r="G24" i="55"/>
  <c r="G27" i="55"/>
  <c r="K30" i="55"/>
  <c r="P15" i="55"/>
  <c r="O15" i="55"/>
  <c r="N15" i="55"/>
  <c r="M15" i="55"/>
  <c r="P14" i="55"/>
  <c r="Q14" i="55" s="1"/>
  <c r="O14" i="55"/>
  <c r="N14" i="55"/>
  <c r="M14" i="55"/>
  <c r="P13" i="55"/>
  <c r="O13" i="55"/>
  <c r="Q13" i="55" s="1"/>
  <c r="N13" i="55"/>
  <c r="M13" i="55"/>
  <c r="P12" i="55"/>
  <c r="O12" i="55"/>
  <c r="Q12" i="55" s="1"/>
  <c r="N12" i="55"/>
  <c r="M12" i="55"/>
  <c r="AC28" i="54"/>
  <c r="Y30" i="54"/>
  <c r="Y36" i="54"/>
  <c r="AC39" i="54"/>
  <c r="Y43" i="54"/>
  <c r="Y28" i="54"/>
  <c r="AC31" i="54"/>
  <c r="Y35" i="54"/>
  <c r="AC40" i="54"/>
  <c r="Y42" i="54"/>
  <c r="AC27" i="54"/>
  <c r="Y31" i="54"/>
  <c r="AC36" i="54"/>
  <c r="AC38" i="54"/>
  <c r="Y44" i="54"/>
  <c r="Y27" i="54"/>
  <c r="AC32" i="54"/>
  <c r="AC34" i="54"/>
  <c r="Y40" i="54"/>
  <c r="AC43" i="54"/>
  <c r="AC26" i="54"/>
  <c r="Y32" i="54"/>
  <c r="AC35" i="54"/>
  <c r="Y39" i="54"/>
  <c r="AC44" i="54"/>
  <c r="Y26" i="54"/>
  <c r="AC30" i="54"/>
  <c r="Y34" i="54"/>
  <c r="Y38" i="54"/>
  <c r="AC42" i="54"/>
  <c r="AH17" i="54"/>
  <c r="AG17" i="54"/>
  <c r="AF17" i="54"/>
  <c r="AE17" i="54"/>
  <c r="AH16" i="54"/>
  <c r="AG16" i="54"/>
  <c r="AF16" i="54"/>
  <c r="AE16" i="54"/>
  <c r="AH15" i="54"/>
  <c r="AG15" i="54"/>
  <c r="AF15" i="54"/>
  <c r="AE15" i="54"/>
  <c r="AH14" i="54"/>
  <c r="AG14" i="54"/>
  <c r="AF14" i="54"/>
  <c r="AE14" i="54"/>
  <c r="AH13" i="54"/>
  <c r="AG13" i="54"/>
  <c r="AF13" i="54"/>
  <c r="AE13" i="54"/>
  <c r="AH12" i="54"/>
  <c r="AG12" i="54"/>
  <c r="AF12" i="54"/>
  <c r="AE12" i="54"/>
  <c r="K27" i="65"/>
  <c r="G29" i="65"/>
  <c r="G35" i="65"/>
  <c r="K38" i="65"/>
  <c r="G42" i="65"/>
  <c r="G27" i="65"/>
  <c r="K30" i="65"/>
  <c r="G34" i="65"/>
  <c r="K39" i="65"/>
  <c r="G41" i="65"/>
  <c r="K26" i="65"/>
  <c r="G30" i="65"/>
  <c r="K35" i="65"/>
  <c r="K37" i="65"/>
  <c r="G43" i="65"/>
  <c r="G26" i="65"/>
  <c r="K31" i="65"/>
  <c r="K33" i="65"/>
  <c r="G39" i="65"/>
  <c r="K42" i="65"/>
  <c r="K25" i="65"/>
  <c r="G31" i="65"/>
  <c r="K34" i="65"/>
  <c r="G38" i="65"/>
  <c r="K43" i="65"/>
  <c r="G25" i="65"/>
  <c r="K29" i="65"/>
  <c r="G33" i="65"/>
  <c r="G37" i="65"/>
  <c r="K41" i="65"/>
  <c r="P16" i="65"/>
  <c r="O16" i="65"/>
  <c r="N16" i="65"/>
  <c r="M16" i="65"/>
  <c r="P15" i="65"/>
  <c r="O15" i="65"/>
  <c r="N15" i="65"/>
  <c r="M15" i="65"/>
  <c r="P14" i="65"/>
  <c r="O14" i="65"/>
  <c r="N14" i="65"/>
  <c r="M14" i="65"/>
  <c r="P13" i="65"/>
  <c r="O13" i="65"/>
  <c r="N13" i="65"/>
  <c r="M13" i="65"/>
  <c r="P12" i="65"/>
  <c r="O12" i="65"/>
  <c r="N12" i="65"/>
  <c r="M12" i="65"/>
  <c r="P11" i="65"/>
  <c r="O11" i="65"/>
  <c r="N11" i="65"/>
  <c r="M11" i="65"/>
  <c r="K28" i="54"/>
  <c r="G30" i="54"/>
  <c r="G36" i="54"/>
  <c r="K39" i="54"/>
  <c r="G43" i="54"/>
  <c r="G28" i="54"/>
  <c r="K31" i="54"/>
  <c r="G35" i="54"/>
  <c r="K40" i="54"/>
  <c r="G42" i="54"/>
  <c r="K27" i="54"/>
  <c r="G31" i="54"/>
  <c r="K36" i="54"/>
  <c r="K38" i="54"/>
  <c r="G44" i="54"/>
  <c r="G27" i="54"/>
  <c r="K32" i="54"/>
  <c r="K34" i="54"/>
  <c r="G40" i="54"/>
  <c r="K43" i="54"/>
  <c r="K26" i="54"/>
  <c r="G32" i="54"/>
  <c r="K35" i="54"/>
  <c r="G39" i="54"/>
  <c r="K44" i="54"/>
  <c r="G26" i="54"/>
  <c r="K30" i="54"/>
  <c r="G34" i="54"/>
  <c r="G38" i="54"/>
  <c r="K42" i="54"/>
  <c r="P17" i="54"/>
  <c r="O17" i="54"/>
  <c r="N17" i="54"/>
  <c r="M17" i="54"/>
  <c r="P16" i="54"/>
  <c r="O16" i="54"/>
  <c r="N16" i="54"/>
  <c r="M16" i="54"/>
  <c r="P15" i="54"/>
  <c r="O15" i="54"/>
  <c r="Q15" i="54" s="1"/>
  <c r="N15" i="54"/>
  <c r="M15" i="54"/>
  <c r="P14" i="54"/>
  <c r="O14" i="54"/>
  <c r="N14" i="54"/>
  <c r="M14" i="54"/>
  <c r="P13" i="54"/>
  <c r="O13" i="54"/>
  <c r="N13" i="54"/>
  <c r="M13" i="54"/>
  <c r="P12" i="54"/>
  <c r="O12" i="54"/>
  <c r="Q12" i="54" s="1"/>
  <c r="N12" i="54"/>
  <c r="M12" i="54"/>
  <c r="AC25" i="41"/>
  <c r="AC27" i="41"/>
  <c r="Y25" i="41"/>
  <c r="AC28" i="41"/>
  <c r="Y30" i="41"/>
  <c r="AC24" i="41"/>
  <c r="Y28" i="41"/>
  <c r="AC31" i="41"/>
  <c r="Y27" i="41"/>
  <c r="AC30" i="41"/>
  <c r="AH15" i="41"/>
  <c r="AG15" i="41"/>
  <c r="AF15" i="41"/>
  <c r="AE15" i="41"/>
  <c r="AH14" i="41"/>
  <c r="AG14" i="41"/>
  <c r="AF14" i="41"/>
  <c r="AE14" i="41"/>
  <c r="AH13" i="41"/>
  <c r="AG13" i="41"/>
  <c r="AF13" i="41"/>
  <c r="AE13" i="41"/>
  <c r="AH12" i="41"/>
  <c r="AG12" i="41"/>
  <c r="AF12" i="41"/>
  <c r="AE12" i="41"/>
  <c r="K25" i="41"/>
  <c r="K27" i="41"/>
  <c r="G25" i="41"/>
  <c r="G30" i="41"/>
  <c r="K24" i="41"/>
  <c r="G28" i="41"/>
  <c r="K31" i="41"/>
  <c r="G24" i="41"/>
  <c r="G27" i="41"/>
  <c r="K30" i="41"/>
  <c r="P15" i="41"/>
  <c r="O15" i="41"/>
  <c r="N15" i="41"/>
  <c r="M15" i="41"/>
  <c r="P14" i="41"/>
  <c r="O14" i="41"/>
  <c r="N14" i="41"/>
  <c r="M14" i="41"/>
  <c r="P13" i="41"/>
  <c r="O13" i="41"/>
  <c r="N13" i="41"/>
  <c r="M13" i="41"/>
  <c r="P12" i="41"/>
  <c r="O12" i="41"/>
  <c r="N12" i="41"/>
  <c r="M12" i="41"/>
  <c r="BM27" i="55"/>
  <c r="AQ30" i="55"/>
  <c r="AC27" i="55"/>
  <c r="K28" i="41"/>
  <c r="G30" i="55"/>
  <c r="AC28" i="55"/>
  <c r="Q12" i="69"/>
  <c r="Y31" i="41"/>
  <c r="G31" i="41"/>
  <c r="AI15" i="54"/>
  <c r="G31" i="55"/>
  <c r="Q14" i="69"/>
  <c r="Q12" i="65" l="1"/>
  <c r="AI15" i="69"/>
  <c r="AI15" i="61"/>
  <c r="AI14" i="61"/>
  <c r="Q13" i="63"/>
  <c r="Q12" i="63"/>
  <c r="AI14" i="45"/>
  <c r="AI13" i="45"/>
  <c r="Q12" i="45"/>
  <c r="Q16" i="65"/>
  <c r="Q11" i="65"/>
  <c r="Q14" i="65"/>
  <c r="Q15" i="69"/>
  <c r="AI13" i="69"/>
  <c r="Q15" i="61"/>
  <c r="Q16" i="61"/>
  <c r="Q14" i="61"/>
  <c r="Q12" i="61"/>
  <c r="AI12" i="61"/>
  <c r="Q13" i="54"/>
  <c r="AI12" i="54"/>
  <c r="AI16" i="54"/>
  <c r="AI17" i="54"/>
  <c r="Q16" i="54"/>
  <c r="AI15" i="63"/>
  <c r="AI16" i="63"/>
  <c r="AI14" i="63"/>
  <c r="Q14" i="63"/>
  <c r="AI12" i="45"/>
  <c r="Q13" i="65"/>
  <c r="Q15" i="65"/>
  <c r="AI16" i="69"/>
  <c r="AI14" i="69"/>
  <c r="Q13" i="69"/>
  <c r="Q16" i="69"/>
  <c r="AI13" i="61"/>
  <c r="Q13" i="61"/>
  <c r="BA13" i="55"/>
  <c r="BA15" i="55"/>
  <c r="AI15" i="55"/>
  <c r="Q15" i="55"/>
  <c r="AI14" i="54"/>
  <c r="AI13" i="54"/>
  <c r="Q14" i="54"/>
  <c r="Q17" i="54"/>
  <c r="AI13" i="63"/>
  <c r="Q15" i="63"/>
  <c r="AI15" i="45"/>
  <c r="AI16" i="45"/>
  <c r="Q13" i="45"/>
</calcChain>
</file>

<file path=xl/sharedStrings.xml><?xml version="1.0" encoding="utf-8"?>
<sst xmlns="http://schemas.openxmlformats.org/spreadsheetml/2006/main" count="1107" uniqueCount="104">
  <si>
    <t>CAMPEONATO</t>
  </si>
  <si>
    <t>ZONA</t>
  </si>
  <si>
    <t>ALAVA</t>
  </si>
  <si>
    <t>MODALIDAD</t>
  </si>
  <si>
    <t>MANO PAREJAS</t>
  </si>
  <si>
    <t>TXAPELKETA</t>
  </si>
  <si>
    <t>ALDEA</t>
  </si>
  <si>
    <t>ARABA</t>
  </si>
  <si>
    <t>MODALITATEA</t>
  </si>
  <si>
    <t>ESKUZ BINAKA</t>
  </si>
  <si>
    <t>CATEGORIA</t>
  </si>
  <si>
    <t>BENJAMIN A</t>
  </si>
  <si>
    <t>GRUPO</t>
  </si>
  <si>
    <t>KATEGORIA</t>
  </si>
  <si>
    <t>BENJAMINA A</t>
  </si>
  <si>
    <t>TALDEA</t>
  </si>
  <si>
    <t>GRUPO/TALDEA</t>
  </si>
  <si>
    <t>PELOTARIS/PILOTARIAK</t>
  </si>
  <si>
    <t>JUG</t>
  </si>
  <si>
    <t>PTOS</t>
  </si>
  <si>
    <t>TF</t>
  </si>
  <si>
    <t>TC</t>
  </si>
  <si>
    <t>AVG</t>
  </si>
  <si>
    <t>LOCAL</t>
  </si>
  <si>
    <t>VISITANTE</t>
  </si>
  <si>
    <t>Jornada</t>
  </si>
  <si>
    <t>Fecha</t>
  </si>
  <si>
    <t>Jugados</t>
  </si>
  <si>
    <t>Puntos</t>
  </si>
  <si>
    <t>Tantos</t>
  </si>
  <si>
    <t>EQUIPO</t>
  </si>
  <si>
    <t>vs</t>
  </si>
  <si>
    <t>DESCANSO</t>
  </si>
  <si>
    <t>Ihardunal.</t>
  </si>
  <si>
    <t>Data</t>
  </si>
  <si>
    <t>Jokatuak</t>
  </si>
  <si>
    <t>Puntuak</t>
  </si>
  <si>
    <t>Tantuak</t>
  </si>
  <si>
    <t>ATSEDENA</t>
  </si>
  <si>
    <t>Aitor Xabier Ruiz de Luzuriaga</t>
  </si>
  <si>
    <t>A.E.P.E.ko Oinarrizko Koordinatzailea</t>
  </si>
  <si>
    <t>BENJAMIN B</t>
  </si>
  <si>
    <t>BENJAMINA B</t>
  </si>
  <si>
    <t>ALEVIN B</t>
  </si>
  <si>
    <t>KIMUAK B</t>
  </si>
  <si>
    <t>INFANTIL A</t>
  </si>
  <si>
    <t>HAURRAK A</t>
  </si>
  <si>
    <t>INFANTIL B</t>
  </si>
  <si>
    <t>HAURRAK B</t>
  </si>
  <si>
    <t>ALEVIN A</t>
  </si>
  <si>
    <t>KIMUAK A</t>
  </si>
  <si>
    <t>AMURRIO 2</t>
  </si>
  <si>
    <t>AGURAIN</t>
  </si>
  <si>
    <t>TXUKUN LAKUA 1</t>
  </si>
  <si>
    <t>AMURRIO 1</t>
  </si>
  <si>
    <t>AMURRIO 3</t>
  </si>
  <si>
    <t>LEGUTIO</t>
  </si>
  <si>
    <t>ZARAMAGA</t>
  </si>
  <si>
    <t>TXUKUN LAKUA 3</t>
  </si>
  <si>
    <t>AGURAIN 2</t>
  </si>
  <si>
    <t>TXUKUN LAKUA 2</t>
  </si>
  <si>
    <t>HERRIAREN</t>
  </si>
  <si>
    <t>ADURTZA</t>
  </si>
  <si>
    <t>TXUKUN LAKUA 4</t>
  </si>
  <si>
    <t>ADURTZA 2</t>
  </si>
  <si>
    <t>ADURTZA 1</t>
  </si>
  <si>
    <t>AMURRIO</t>
  </si>
  <si>
    <t>AGURAIN 1</t>
  </si>
  <si>
    <t>ZARAMAGA 2</t>
  </si>
  <si>
    <t>ZARAMAGA 1</t>
  </si>
  <si>
    <t>INFANTIL C</t>
  </si>
  <si>
    <t>HAURRAK C</t>
  </si>
  <si>
    <t>GAZTETXOAK</t>
  </si>
  <si>
    <t>CADETE</t>
  </si>
  <si>
    <t>LEGUTIO 2</t>
  </si>
  <si>
    <t>GOIAN</t>
  </si>
  <si>
    <t>LEGUTIO 1</t>
  </si>
  <si>
    <t>TXUKUN LAKUA</t>
  </si>
  <si>
    <t>MAEZTU</t>
  </si>
  <si>
    <t>ARAIA</t>
  </si>
  <si>
    <t>IZARBEGI</t>
  </si>
  <si>
    <t>ARMENTIA 1</t>
  </si>
  <si>
    <t>ARMENTIA 4</t>
  </si>
  <si>
    <t>IZARBEGI 1</t>
  </si>
  <si>
    <t>ARMENTIA 2</t>
  </si>
  <si>
    <t>ARMENTIA 3</t>
  </si>
  <si>
    <t>IZARBEGI 2</t>
  </si>
  <si>
    <t>PROMOCIÓN 23/24</t>
  </si>
  <si>
    <t>PROMOZIO 23/24</t>
  </si>
  <si>
    <t>MAEZTU 1</t>
  </si>
  <si>
    <t xml:space="preserve">MAEZTU 2 </t>
  </si>
  <si>
    <t>HERRIAREN 2</t>
  </si>
  <si>
    <t>HERRIAREN 1</t>
  </si>
  <si>
    <t>TXUKUN LAKUA 5</t>
  </si>
  <si>
    <t>HERRIAREN 3</t>
  </si>
  <si>
    <t>ZARAMAGA - LEGUTIO</t>
  </si>
  <si>
    <t>ARAMAIO 2</t>
  </si>
  <si>
    <t>ARAMAIO 3</t>
  </si>
  <si>
    <t>ARAMAIO 1</t>
  </si>
  <si>
    <t>ARAMAIO 4</t>
  </si>
  <si>
    <t>AGURAIN 4</t>
  </si>
  <si>
    <t>AGURAIN 3</t>
  </si>
  <si>
    <t>TXUKUN LAKUA 6</t>
  </si>
  <si>
    <t>AGURAIN - HERRIAREN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</si>
</sst>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-mmm"/>
  </numFmts>
  <fonts count="15" x14ac:knownFonts="1">
    <font>
      <sz val="10"/>
      <name val="Arial"/>
      <family val="2"/>
    </font>
    <font>
      <sz val="8"/>
      <name val="Arial"/>
      <family val="2"/>
    </font>
    <font>
      <b/>
      <sz val="6"/>
      <name val="Arial"/>
      <family val="2"/>
    </font>
    <font>
      <sz val="6"/>
      <name val="Arial"/>
      <family val="2"/>
    </font>
    <font>
      <b/>
      <sz val="12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8"/>
      <name val="Arial"/>
      <family val="2"/>
    </font>
    <font>
      <b/>
      <i/>
      <sz val="7"/>
      <name val="Georgia"/>
      <family val="1"/>
    </font>
    <font>
      <i/>
      <sz val="7"/>
      <name val="Georgia"/>
      <family val="1"/>
    </font>
    <font>
      <b/>
      <sz val="16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5"/>
      <name val="Arial"/>
      <family val="2"/>
    </font>
    <font>
      <b/>
      <sz val="5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22"/>
      </patternFill>
    </fill>
    <fill>
      <patternFill patternType="solid">
        <fgColor indexed="9"/>
        <bgColor indexed="26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theme="0"/>
        <bgColor indexed="64"/>
      </patternFill>
    </fill>
  </fills>
  <borders count="70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</borders>
  <cellStyleXfs count="2">
    <xf numFmtId="0" fontId="0" fillId="0" borderId="0"/>
    <xf numFmtId="0" fontId="12" fillId="0" borderId="0"/>
  </cellStyleXfs>
  <cellXfs count="150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8" fillId="0" borderId="0" xfId="0" applyFont="1"/>
    <xf numFmtId="0" fontId="9" fillId="0" borderId="0" xfId="0" applyFont="1"/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2" fillId="0" borderId="0" xfId="1"/>
    <xf numFmtId="0" fontId="1" fillId="0" borderId="39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164" fontId="11" fillId="4" borderId="20" xfId="0" applyNumberFormat="1" applyFont="1" applyFill="1" applyBorder="1" applyAlignment="1">
      <alignment horizontal="center" vertical="center" wrapText="1"/>
    </xf>
    <xf numFmtId="164" fontId="11" fillId="4" borderId="25" xfId="0" applyNumberFormat="1" applyFont="1" applyFill="1" applyBorder="1" applyAlignment="1">
      <alignment horizontal="center" vertical="center" wrapText="1"/>
    </xf>
    <xf numFmtId="164" fontId="11" fillId="4" borderId="20" xfId="0" applyNumberFormat="1" applyFont="1" applyFill="1" applyBorder="1" applyAlignment="1">
      <alignment vertical="center" wrapText="1"/>
    </xf>
    <xf numFmtId="164" fontId="11" fillId="4" borderId="25" xfId="0" applyNumberFormat="1" applyFont="1" applyFill="1" applyBorder="1" applyAlignment="1">
      <alignment vertical="center" wrapText="1"/>
    </xf>
    <xf numFmtId="0" fontId="0" fillId="0" borderId="0" xfId="1" applyFont="1"/>
    <xf numFmtId="0" fontId="3" fillId="7" borderId="37" xfId="0" applyFont="1" applyFill="1" applyBorder="1" applyAlignment="1">
      <alignment horizontal="center" vertical="center"/>
    </xf>
    <xf numFmtId="0" fontId="3" fillId="7" borderId="18" xfId="0" applyFont="1" applyFill="1" applyBorder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9" xfId="0" applyFont="1" applyFill="1" applyBorder="1" applyAlignment="1">
      <alignment horizontal="center" vertical="center"/>
    </xf>
    <xf numFmtId="0" fontId="10" fillId="4" borderId="20" xfId="0" applyFont="1" applyFill="1" applyBorder="1" applyAlignment="1">
      <alignment horizontal="center" vertical="center"/>
    </xf>
    <xf numFmtId="0" fontId="10" fillId="4" borderId="25" xfId="0" applyFont="1" applyFill="1" applyBorder="1" applyAlignment="1">
      <alignment horizontal="center" vertical="center"/>
    </xf>
    <xf numFmtId="164" fontId="11" fillId="4" borderId="20" xfId="0" applyNumberFormat="1" applyFont="1" applyFill="1" applyBorder="1" applyAlignment="1">
      <alignment horizontal="center" vertical="center" wrapText="1"/>
    </xf>
    <xf numFmtId="164" fontId="11" fillId="4" borderId="25" xfId="0" applyNumberFormat="1" applyFont="1" applyFill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7" borderId="36" xfId="0" applyFont="1" applyFill="1" applyBorder="1" applyAlignment="1">
      <alignment horizontal="center" vertical="center"/>
    </xf>
    <xf numFmtId="0" fontId="1" fillId="7" borderId="46" xfId="0" applyFont="1" applyFill="1" applyBorder="1" applyAlignment="1">
      <alignment horizontal="center" vertical="center"/>
    </xf>
    <xf numFmtId="0" fontId="1" fillId="7" borderId="35" xfId="0" applyFont="1" applyFill="1" applyBorder="1" applyAlignment="1">
      <alignment horizontal="center" vertical="center"/>
    </xf>
    <xf numFmtId="0" fontId="7" fillId="5" borderId="47" xfId="0" applyFont="1" applyFill="1" applyBorder="1" applyAlignment="1">
      <alignment horizontal="center" vertical="center"/>
    </xf>
    <xf numFmtId="0" fontId="7" fillId="5" borderId="30" xfId="0" applyFont="1" applyFill="1" applyBorder="1" applyAlignment="1">
      <alignment horizontal="center" vertical="center"/>
    </xf>
    <xf numFmtId="0" fontId="7" fillId="5" borderId="48" xfId="0" applyFont="1" applyFill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51" xfId="0" applyFont="1" applyBorder="1" applyAlignment="1">
      <alignment horizontal="center" vertical="center"/>
    </xf>
    <xf numFmtId="0" fontId="3" fillId="0" borderId="52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5" borderId="53" xfId="0" applyFont="1" applyFill="1" applyBorder="1" applyAlignment="1">
      <alignment horizontal="center" vertical="center"/>
    </xf>
    <xf numFmtId="0" fontId="6" fillId="5" borderId="54" xfId="0" applyFont="1" applyFill="1" applyBorder="1" applyAlignment="1">
      <alignment horizontal="center" vertical="center"/>
    </xf>
    <xf numFmtId="0" fontId="6" fillId="5" borderId="39" xfId="0" applyFont="1" applyFill="1" applyBorder="1" applyAlignment="1">
      <alignment horizontal="center" vertical="center"/>
    </xf>
    <xf numFmtId="0" fontId="7" fillId="5" borderId="53" xfId="0" applyFont="1" applyFill="1" applyBorder="1" applyAlignment="1">
      <alignment horizontal="center" vertical="center"/>
    </xf>
    <xf numFmtId="0" fontId="7" fillId="5" borderId="54" xfId="0" applyFont="1" applyFill="1" applyBorder="1" applyAlignment="1">
      <alignment horizontal="center" vertical="center"/>
    </xf>
    <xf numFmtId="0" fontId="7" fillId="5" borderId="39" xfId="0" applyFont="1" applyFill="1" applyBorder="1" applyAlignment="1">
      <alignment horizontal="center" vertical="center"/>
    </xf>
    <xf numFmtId="0" fontId="5" fillId="0" borderId="55" xfId="0" applyFont="1" applyBorder="1" applyAlignment="1">
      <alignment horizontal="center" vertical="center"/>
    </xf>
    <xf numFmtId="0" fontId="1" fillId="0" borderId="56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5" fillId="0" borderId="56" xfId="0" applyFont="1" applyBorder="1" applyAlignment="1">
      <alignment horizontal="center" vertical="center"/>
    </xf>
    <xf numFmtId="0" fontId="1" fillId="0" borderId="5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7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0" borderId="53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0" fillId="4" borderId="58" xfId="0" applyFont="1" applyFill="1" applyBorder="1" applyAlignment="1">
      <alignment horizontal="center" vertical="center"/>
    </xf>
    <xf numFmtId="164" fontId="11" fillId="4" borderId="58" xfId="0" applyNumberFormat="1" applyFont="1" applyFill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/>
    </xf>
    <xf numFmtId="0" fontId="1" fillId="0" borderId="61" xfId="0" applyFont="1" applyBorder="1" applyAlignment="1">
      <alignment horizontal="center" vertical="center"/>
    </xf>
    <xf numFmtId="0" fontId="1" fillId="0" borderId="62" xfId="0" applyFont="1" applyBorder="1" applyAlignment="1">
      <alignment horizontal="center" vertical="center"/>
    </xf>
    <xf numFmtId="0" fontId="1" fillId="0" borderId="63" xfId="0" applyFont="1" applyBorder="1" applyAlignment="1">
      <alignment horizontal="center" vertical="center"/>
    </xf>
    <xf numFmtId="0" fontId="1" fillId="0" borderId="64" xfId="0" applyFont="1" applyBorder="1" applyAlignment="1">
      <alignment horizontal="center" vertical="center"/>
    </xf>
    <xf numFmtId="0" fontId="10" fillId="2" borderId="65" xfId="0" applyFont="1" applyFill="1" applyBorder="1" applyAlignment="1">
      <alignment horizontal="center" vertical="center"/>
    </xf>
    <xf numFmtId="164" fontId="11" fillId="2" borderId="65" xfId="0" applyNumberFormat="1" applyFont="1" applyFill="1" applyBorder="1" applyAlignment="1">
      <alignment horizontal="center" vertical="center" wrapText="1"/>
    </xf>
    <xf numFmtId="0" fontId="1" fillId="0" borderId="66" xfId="0" applyFont="1" applyBorder="1" applyAlignment="1">
      <alignment horizontal="center" vertical="center"/>
    </xf>
    <xf numFmtId="0" fontId="7" fillId="6" borderId="65" xfId="0" applyFont="1" applyFill="1" applyBorder="1" applyAlignment="1">
      <alignment horizontal="center" vertical="center"/>
    </xf>
    <xf numFmtId="0" fontId="3" fillId="0" borderId="67" xfId="0" applyFont="1" applyBorder="1" applyAlignment="1">
      <alignment horizontal="center" vertical="center"/>
    </xf>
    <xf numFmtId="0" fontId="3" fillId="0" borderId="65" xfId="0" applyFont="1" applyBorder="1" applyAlignment="1">
      <alignment horizontal="center" vertical="center"/>
    </xf>
    <xf numFmtId="0" fontId="1" fillId="7" borderId="69" xfId="0" applyFont="1" applyFill="1" applyBorder="1" applyAlignment="1">
      <alignment horizontal="center" vertical="center"/>
    </xf>
    <xf numFmtId="0" fontId="1" fillId="7" borderId="16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6" fillId="6" borderId="57" xfId="0" applyFont="1" applyFill="1" applyBorder="1" applyAlignment="1">
      <alignment horizontal="center" vertical="center"/>
    </xf>
    <xf numFmtId="0" fontId="7" fillId="6" borderId="57" xfId="0" applyFont="1" applyFill="1" applyBorder="1" applyAlignment="1">
      <alignment horizontal="center" vertical="center"/>
    </xf>
    <xf numFmtId="0" fontId="3" fillId="0" borderId="68" xfId="0" applyFont="1" applyBorder="1" applyAlignment="1">
      <alignment horizontal="center" vertical="center"/>
    </xf>
    <xf numFmtId="0" fontId="1" fillId="3" borderId="69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0" borderId="69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133350</xdr:colOff>
      <xdr:row>44</xdr:row>
      <xdr:rowOff>57150</xdr:rowOff>
    </xdr:from>
    <xdr:to>
      <xdr:col>11</xdr:col>
      <xdr:colOff>333375</xdr:colOff>
      <xdr:row>49</xdr:row>
      <xdr:rowOff>57150</xdr:rowOff>
    </xdr:to>
    <xdr:pic>
      <xdr:nvPicPr>
        <xdr:cNvPr id="44649" name="Picture 5">
          <a:extLst>
            <a:ext uri="{FF2B5EF4-FFF2-40B4-BE49-F238E27FC236}">
              <a16:creationId xmlns:a16="http://schemas.microsoft.com/office/drawing/2014/main" id="{00000000-0008-0000-0000-000069A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0" y="8267700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133350</xdr:colOff>
      <xdr:row>44</xdr:row>
      <xdr:rowOff>57150</xdr:rowOff>
    </xdr:from>
    <xdr:to>
      <xdr:col>29</xdr:col>
      <xdr:colOff>333375</xdr:colOff>
      <xdr:row>49</xdr:row>
      <xdr:rowOff>57150</xdr:rowOff>
    </xdr:to>
    <xdr:pic>
      <xdr:nvPicPr>
        <xdr:cNvPr id="44650" name="Picture 5">
          <a:extLst>
            <a:ext uri="{FF2B5EF4-FFF2-40B4-BE49-F238E27FC236}">
              <a16:creationId xmlns:a16="http://schemas.microsoft.com/office/drawing/2014/main" id="{00000000-0008-0000-0000-00006AA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91925" y="8267700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133350</xdr:colOff>
      <xdr:row>44</xdr:row>
      <xdr:rowOff>57150</xdr:rowOff>
    </xdr:from>
    <xdr:to>
      <xdr:col>11</xdr:col>
      <xdr:colOff>333375</xdr:colOff>
      <xdr:row>49</xdr:row>
      <xdr:rowOff>57150</xdr:rowOff>
    </xdr:to>
    <xdr:pic>
      <xdr:nvPicPr>
        <xdr:cNvPr id="62601" name="Picture 5">
          <a:extLst>
            <a:ext uri="{FF2B5EF4-FFF2-40B4-BE49-F238E27FC236}">
              <a16:creationId xmlns:a16="http://schemas.microsoft.com/office/drawing/2014/main" id="{00000000-0008-0000-0100-000089F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0" y="8267700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133350</xdr:colOff>
      <xdr:row>44</xdr:row>
      <xdr:rowOff>57150</xdr:rowOff>
    </xdr:from>
    <xdr:to>
      <xdr:col>29</xdr:col>
      <xdr:colOff>333375</xdr:colOff>
      <xdr:row>49</xdr:row>
      <xdr:rowOff>57150</xdr:rowOff>
    </xdr:to>
    <xdr:pic>
      <xdr:nvPicPr>
        <xdr:cNvPr id="62602" name="Picture 5">
          <a:extLst>
            <a:ext uri="{FF2B5EF4-FFF2-40B4-BE49-F238E27FC236}">
              <a16:creationId xmlns:a16="http://schemas.microsoft.com/office/drawing/2014/main" id="{00000000-0008-0000-0100-00008AF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96700" y="8267700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133350</xdr:colOff>
      <xdr:row>47</xdr:row>
      <xdr:rowOff>57150</xdr:rowOff>
    </xdr:from>
    <xdr:to>
      <xdr:col>11</xdr:col>
      <xdr:colOff>333375</xdr:colOff>
      <xdr:row>52</xdr:row>
      <xdr:rowOff>57150</xdr:rowOff>
    </xdr:to>
    <xdr:pic>
      <xdr:nvPicPr>
        <xdr:cNvPr id="53485" name="Picture 5">
          <a:extLst>
            <a:ext uri="{FF2B5EF4-FFF2-40B4-BE49-F238E27FC236}">
              <a16:creationId xmlns:a16="http://schemas.microsoft.com/office/drawing/2014/main" id="{00000000-0008-0000-0200-0000EDD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24350" y="8553450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133350</xdr:colOff>
      <xdr:row>47</xdr:row>
      <xdr:rowOff>57150</xdr:rowOff>
    </xdr:from>
    <xdr:to>
      <xdr:col>29</xdr:col>
      <xdr:colOff>333375</xdr:colOff>
      <xdr:row>52</xdr:row>
      <xdr:rowOff>57150</xdr:rowOff>
    </xdr:to>
    <xdr:pic>
      <xdr:nvPicPr>
        <xdr:cNvPr id="53486" name="Picture 5">
          <a:extLst>
            <a:ext uri="{FF2B5EF4-FFF2-40B4-BE49-F238E27FC236}">
              <a16:creationId xmlns:a16="http://schemas.microsoft.com/office/drawing/2014/main" id="{00000000-0008-0000-0200-0000EED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68075" y="8553450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161925</xdr:colOff>
      <xdr:row>40</xdr:row>
      <xdr:rowOff>142875</xdr:rowOff>
    </xdr:from>
    <xdr:to>
      <xdr:col>11</xdr:col>
      <xdr:colOff>342900</xdr:colOff>
      <xdr:row>43</xdr:row>
      <xdr:rowOff>190500</xdr:rowOff>
    </xdr:to>
    <xdr:pic>
      <xdr:nvPicPr>
        <xdr:cNvPr id="54691" name="Picture 5">
          <a:extLst>
            <a:ext uri="{FF2B5EF4-FFF2-40B4-BE49-F238E27FC236}">
              <a16:creationId xmlns:a16="http://schemas.microsoft.com/office/drawing/2014/main" id="{00000000-0008-0000-0300-0000A3D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86225" y="8162925"/>
          <a:ext cx="5524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161925</xdr:colOff>
      <xdr:row>40</xdr:row>
      <xdr:rowOff>142875</xdr:rowOff>
    </xdr:from>
    <xdr:to>
      <xdr:col>29</xdr:col>
      <xdr:colOff>342900</xdr:colOff>
      <xdr:row>43</xdr:row>
      <xdr:rowOff>190500</xdr:rowOff>
    </xdr:to>
    <xdr:pic>
      <xdr:nvPicPr>
        <xdr:cNvPr id="54692" name="Picture 5">
          <a:extLst>
            <a:ext uri="{FF2B5EF4-FFF2-40B4-BE49-F238E27FC236}">
              <a16:creationId xmlns:a16="http://schemas.microsoft.com/office/drawing/2014/main" id="{00000000-0008-0000-0300-0000A4D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00" y="8162925"/>
          <a:ext cx="5524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46</xdr:col>
      <xdr:colOff>161925</xdr:colOff>
      <xdr:row>40</xdr:row>
      <xdr:rowOff>142875</xdr:rowOff>
    </xdr:from>
    <xdr:to>
      <xdr:col>47</xdr:col>
      <xdr:colOff>342900</xdr:colOff>
      <xdr:row>43</xdr:row>
      <xdr:rowOff>190500</xdr:rowOff>
    </xdr:to>
    <xdr:pic>
      <xdr:nvPicPr>
        <xdr:cNvPr id="54693" name="Picture 5">
          <a:extLst>
            <a:ext uri="{FF2B5EF4-FFF2-40B4-BE49-F238E27FC236}">
              <a16:creationId xmlns:a16="http://schemas.microsoft.com/office/drawing/2014/main" id="{00000000-0008-0000-0300-0000A5D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97525" y="8162925"/>
          <a:ext cx="5524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64</xdr:col>
      <xdr:colOff>161925</xdr:colOff>
      <xdr:row>40</xdr:row>
      <xdr:rowOff>142875</xdr:rowOff>
    </xdr:from>
    <xdr:to>
      <xdr:col>65</xdr:col>
      <xdr:colOff>342900</xdr:colOff>
      <xdr:row>43</xdr:row>
      <xdr:rowOff>190500</xdr:rowOff>
    </xdr:to>
    <xdr:pic>
      <xdr:nvPicPr>
        <xdr:cNvPr id="54694" name="Picture 5">
          <a:extLst>
            <a:ext uri="{FF2B5EF4-FFF2-40B4-BE49-F238E27FC236}">
              <a16:creationId xmlns:a16="http://schemas.microsoft.com/office/drawing/2014/main" id="{00000000-0008-0000-0300-0000A6D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65050" y="8162925"/>
          <a:ext cx="5524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133350</xdr:colOff>
      <xdr:row>44</xdr:row>
      <xdr:rowOff>57150</xdr:rowOff>
    </xdr:from>
    <xdr:to>
      <xdr:col>11</xdr:col>
      <xdr:colOff>333375</xdr:colOff>
      <xdr:row>49</xdr:row>
      <xdr:rowOff>57150</xdr:rowOff>
    </xdr:to>
    <xdr:pic>
      <xdr:nvPicPr>
        <xdr:cNvPr id="60631" name="Picture 5">
          <a:extLst>
            <a:ext uri="{FF2B5EF4-FFF2-40B4-BE49-F238E27FC236}">
              <a16:creationId xmlns:a16="http://schemas.microsoft.com/office/drawing/2014/main" id="{00000000-0008-0000-0400-0000D7E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0" y="8439150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133350</xdr:colOff>
      <xdr:row>44</xdr:row>
      <xdr:rowOff>57150</xdr:rowOff>
    </xdr:from>
    <xdr:to>
      <xdr:col>29</xdr:col>
      <xdr:colOff>333375</xdr:colOff>
      <xdr:row>49</xdr:row>
      <xdr:rowOff>57150</xdr:rowOff>
    </xdr:to>
    <xdr:pic>
      <xdr:nvPicPr>
        <xdr:cNvPr id="60632" name="Picture 5">
          <a:extLst>
            <a:ext uri="{FF2B5EF4-FFF2-40B4-BE49-F238E27FC236}">
              <a16:creationId xmlns:a16="http://schemas.microsoft.com/office/drawing/2014/main" id="{00000000-0008-0000-0400-0000D8E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72900" y="8439150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133350</xdr:colOff>
      <xdr:row>44</xdr:row>
      <xdr:rowOff>57150</xdr:rowOff>
    </xdr:from>
    <xdr:to>
      <xdr:col>11</xdr:col>
      <xdr:colOff>333375</xdr:colOff>
      <xdr:row>49</xdr:row>
      <xdr:rowOff>57150</xdr:rowOff>
    </xdr:to>
    <xdr:pic>
      <xdr:nvPicPr>
        <xdr:cNvPr id="68697" name="Picture 5">
          <a:extLst>
            <a:ext uri="{FF2B5EF4-FFF2-40B4-BE49-F238E27FC236}">
              <a16:creationId xmlns:a16="http://schemas.microsoft.com/office/drawing/2014/main" id="{00000000-0008-0000-0500-0000590C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0" y="8439150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133350</xdr:colOff>
      <xdr:row>44</xdr:row>
      <xdr:rowOff>57150</xdr:rowOff>
    </xdr:from>
    <xdr:to>
      <xdr:col>29</xdr:col>
      <xdr:colOff>333375</xdr:colOff>
      <xdr:row>49</xdr:row>
      <xdr:rowOff>57150</xdr:rowOff>
    </xdr:to>
    <xdr:pic>
      <xdr:nvPicPr>
        <xdr:cNvPr id="68698" name="Picture 5">
          <a:extLst>
            <a:ext uri="{FF2B5EF4-FFF2-40B4-BE49-F238E27FC236}">
              <a16:creationId xmlns:a16="http://schemas.microsoft.com/office/drawing/2014/main" id="{00000000-0008-0000-0500-00005A0C01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96675" y="8439150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133350</xdr:colOff>
      <xdr:row>46</xdr:row>
      <xdr:rowOff>57150</xdr:rowOff>
    </xdr:from>
    <xdr:to>
      <xdr:col>11</xdr:col>
      <xdr:colOff>333375</xdr:colOff>
      <xdr:row>51</xdr:row>
      <xdr:rowOff>57150</xdr:rowOff>
    </xdr:to>
    <xdr:pic>
      <xdr:nvPicPr>
        <xdr:cNvPr id="64583" name="Picture 5">
          <a:extLst>
            <a:ext uri="{FF2B5EF4-FFF2-40B4-BE49-F238E27FC236}">
              <a16:creationId xmlns:a16="http://schemas.microsoft.com/office/drawing/2014/main" id="{00000000-0008-0000-0600-000047F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0" y="8686800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171450</xdr:colOff>
      <xdr:row>39</xdr:row>
      <xdr:rowOff>28575</xdr:rowOff>
    </xdr:from>
    <xdr:to>
      <xdr:col>13</xdr:col>
      <xdr:colOff>0</xdr:colOff>
      <xdr:row>44</xdr:row>
      <xdr:rowOff>28575</xdr:rowOff>
    </xdr:to>
    <xdr:pic>
      <xdr:nvPicPr>
        <xdr:cNvPr id="41355" name="Picture 5">
          <a:extLst>
            <a:ext uri="{FF2B5EF4-FFF2-40B4-BE49-F238E27FC236}">
              <a16:creationId xmlns:a16="http://schemas.microsoft.com/office/drawing/2014/main" id="{00000000-0008-0000-0700-00008BA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00575" y="6562725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30</xdr:col>
      <xdr:colOff>133350</xdr:colOff>
      <xdr:row>39</xdr:row>
      <xdr:rowOff>57150</xdr:rowOff>
    </xdr:from>
    <xdr:to>
      <xdr:col>31</xdr:col>
      <xdr:colOff>333375</xdr:colOff>
      <xdr:row>44</xdr:row>
      <xdr:rowOff>57150</xdr:rowOff>
    </xdr:to>
    <xdr:pic>
      <xdr:nvPicPr>
        <xdr:cNvPr id="41356" name="Picture 5">
          <a:extLst>
            <a:ext uri="{FF2B5EF4-FFF2-40B4-BE49-F238E27FC236}">
              <a16:creationId xmlns:a16="http://schemas.microsoft.com/office/drawing/2014/main" id="{00000000-0008-0000-0700-00008CA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20600" y="6591300"/>
          <a:ext cx="571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49"/>
  <sheetViews>
    <sheetView tabSelected="1" view="pageBreakPreview" zoomScaleNormal="85" zoomScaleSheetLayoutView="100" workbookViewId="0">
      <selection activeCell="AH39" sqref="AH39"/>
    </sheetView>
  </sheetViews>
  <sheetFormatPr baseColWidth="10" defaultColWidth="5.5546875" defaultRowHeight="10.199999999999999" customHeight="1" x14ac:dyDescent="0.25"/>
  <cols>
    <col min="1" max="1" width="5.5546875" style="1"/>
    <col min="2" max="2" width="8.44140625" style="1" customWidth="1"/>
    <col min="3" max="3" width="8" style="1" customWidth="1"/>
    <col min="4" max="4" width="8.44140625" style="1" customWidth="1"/>
    <col min="5" max="5" width="5.44140625" style="1" customWidth="1"/>
    <col min="6" max="17" width="5.5546875" style="1"/>
    <col min="18" max="18" width="7.6640625" style="1" customWidth="1"/>
    <col min="19" max="19" width="5.5546875" style="1" customWidth="1"/>
    <col min="20" max="20" width="8.5546875" style="1" customWidth="1"/>
    <col min="21" max="21" width="8.33203125" style="1" customWidth="1"/>
    <col min="22" max="35" width="5.5546875" style="1"/>
    <col min="36" max="36" width="8.44140625" style="1" customWidth="1"/>
    <col min="37" max="16384" width="5.5546875" style="1"/>
  </cols>
  <sheetData>
    <row r="1" spans="1:36" ht="1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36" ht="1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</row>
    <row r="3" spans="1:36" ht="15" customHeight="1" x14ac:dyDescent="0.25">
      <c r="A3" s="114" t="s">
        <v>0</v>
      </c>
      <c r="B3" s="114"/>
      <c r="C3" s="116" t="s">
        <v>87</v>
      </c>
      <c r="D3" s="116"/>
      <c r="E3" s="116"/>
      <c r="F3" s="3"/>
      <c r="G3" s="4"/>
      <c r="H3" s="117"/>
      <c r="I3" s="3"/>
      <c r="J3" s="4" t="s">
        <v>1</v>
      </c>
      <c r="K3" s="116" t="s">
        <v>2</v>
      </c>
      <c r="L3" s="116"/>
      <c r="M3" s="3"/>
      <c r="N3" s="114" t="s">
        <v>3</v>
      </c>
      <c r="O3" s="114"/>
      <c r="P3" s="112" t="s">
        <v>4</v>
      </c>
      <c r="Q3" s="112"/>
      <c r="R3" s="3"/>
      <c r="S3" s="114" t="s">
        <v>0</v>
      </c>
      <c r="T3" s="114"/>
      <c r="U3" s="116" t="s">
        <v>87</v>
      </c>
      <c r="V3" s="116"/>
      <c r="W3" s="116"/>
      <c r="X3" s="3"/>
      <c r="Y3" s="4"/>
      <c r="Z3" s="117"/>
      <c r="AA3" s="3"/>
      <c r="AB3" s="4" t="s">
        <v>1</v>
      </c>
      <c r="AC3" s="116" t="s">
        <v>2</v>
      </c>
      <c r="AD3" s="116"/>
      <c r="AE3" s="3"/>
      <c r="AF3" s="114" t="s">
        <v>3</v>
      </c>
      <c r="AG3" s="114"/>
      <c r="AH3" s="112" t="s">
        <v>4</v>
      </c>
      <c r="AI3" s="112"/>
      <c r="AJ3" s="3"/>
    </row>
    <row r="4" spans="1:36" ht="15" customHeight="1" x14ac:dyDescent="0.25">
      <c r="A4" s="114" t="s">
        <v>5</v>
      </c>
      <c r="B4" s="114"/>
      <c r="C4" s="113" t="s">
        <v>88</v>
      </c>
      <c r="D4" s="113"/>
      <c r="E4" s="113"/>
      <c r="F4" s="3"/>
      <c r="G4" s="4"/>
      <c r="H4" s="117"/>
      <c r="I4" s="3"/>
      <c r="J4" s="4" t="s">
        <v>6</v>
      </c>
      <c r="K4" s="113" t="s">
        <v>7</v>
      </c>
      <c r="L4" s="113"/>
      <c r="M4" s="3"/>
      <c r="N4" s="114" t="s">
        <v>8</v>
      </c>
      <c r="O4" s="114"/>
      <c r="P4" s="115" t="s">
        <v>9</v>
      </c>
      <c r="Q4" s="115"/>
      <c r="R4" s="3"/>
      <c r="S4" s="114" t="s">
        <v>5</v>
      </c>
      <c r="T4" s="114"/>
      <c r="U4" s="113" t="s">
        <v>88</v>
      </c>
      <c r="V4" s="113"/>
      <c r="W4" s="113"/>
      <c r="X4" s="3"/>
      <c r="Y4" s="4"/>
      <c r="Z4" s="117"/>
      <c r="AA4" s="3"/>
      <c r="AB4" s="4" t="s">
        <v>6</v>
      </c>
      <c r="AC4" s="113" t="s">
        <v>7</v>
      </c>
      <c r="AD4" s="113"/>
      <c r="AE4" s="3"/>
      <c r="AF4" s="114" t="s">
        <v>8</v>
      </c>
      <c r="AG4" s="114"/>
      <c r="AH4" s="115" t="s">
        <v>9</v>
      </c>
      <c r="AI4" s="115"/>
      <c r="AJ4" s="3"/>
    </row>
    <row r="5" spans="1:36" ht="1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</row>
    <row r="6" spans="1:36" ht="15" customHeight="1" x14ac:dyDescent="0.25">
      <c r="A6" s="114" t="s">
        <v>10</v>
      </c>
      <c r="B6" s="114"/>
      <c r="C6" s="116" t="s">
        <v>11</v>
      </c>
      <c r="D6" s="116"/>
      <c r="E6" s="3"/>
      <c r="F6" s="4" t="s">
        <v>12</v>
      </c>
      <c r="G6" s="118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14" t="s">
        <v>10</v>
      </c>
      <c r="T6" s="114"/>
      <c r="U6" s="116" t="s">
        <v>11</v>
      </c>
      <c r="V6" s="116"/>
      <c r="W6" s="3"/>
      <c r="X6" s="4" t="s">
        <v>12</v>
      </c>
      <c r="Y6" s="118">
        <v>2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</row>
    <row r="7" spans="1:36" ht="15" customHeight="1" x14ac:dyDescent="0.25">
      <c r="A7" s="114" t="s">
        <v>13</v>
      </c>
      <c r="B7" s="114"/>
      <c r="C7" s="113" t="s">
        <v>14</v>
      </c>
      <c r="D7" s="113"/>
      <c r="E7" s="3"/>
      <c r="F7" s="4" t="s">
        <v>15</v>
      </c>
      <c r="G7" s="118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14" t="s">
        <v>13</v>
      </c>
      <c r="T7" s="114"/>
      <c r="U7" s="113" t="s">
        <v>14</v>
      </c>
      <c r="V7" s="113"/>
      <c r="W7" s="3"/>
      <c r="X7" s="4" t="s">
        <v>15</v>
      </c>
      <c r="Y7" s="118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</row>
    <row r="8" spans="1:36" ht="1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</row>
    <row r="9" spans="1:36" ht="15" customHeight="1" x14ac:dyDescent="0.25">
      <c r="A9" s="2"/>
    </row>
    <row r="10" spans="1:36" ht="12.75" customHeight="1" x14ac:dyDescent="0.25">
      <c r="A10"/>
      <c r="B10" s="2"/>
      <c r="C10" s="106" t="s">
        <v>16</v>
      </c>
      <c r="D10" s="107"/>
      <c r="E10" s="108"/>
      <c r="F10" s="2"/>
      <c r="G10" s="109" t="s">
        <v>17</v>
      </c>
      <c r="H10" s="110"/>
      <c r="I10" s="110"/>
      <c r="J10" s="110"/>
      <c r="K10" s="111"/>
      <c r="L10" s="2"/>
      <c r="M10" s="6" t="s">
        <v>18</v>
      </c>
      <c r="N10" s="6" t="s">
        <v>19</v>
      </c>
      <c r="O10" s="6" t="s">
        <v>20</v>
      </c>
      <c r="P10" s="6" t="s">
        <v>21</v>
      </c>
      <c r="Q10" s="6" t="s">
        <v>22</v>
      </c>
      <c r="R10" s="2"/>
      <c r="T10" s="2"/>
      <c r="U10" s="106" t="s">
        <v>16</v>
      </c>
      <c r="V10" s="107"/>
      <c r="W10" s="108"/>
      <c r="X10" s="2"/>
      <c r="Y10" s="109" t="s">
        <v>17</v>
      </c>
      <c r="Z10" s="110"/>
      <c r="AA10" s="110"/>
      <c r="AB10" s="110"/>
      <c r="AC10" s="111"/>
      <c r="AD10" s="2"/>
      <c r="AE10" s="6" t="s">
        <v>18</v>
      </c>
      <c r="AF10" s="6" t="s">
        <v>19</v>
      </c>
      <c r="AG10" s="6" t="s">
        <v>20</v>
      </c>
      <c r="AH10" s="6" t="s">
        <v>21</v>
      </c>
      <c r="AI10" s="6" t="s">
        <v>22</v>
      </c>
      <c r="AJ10" s="2"/>
    </row>
    <row r="11" spans="1:36" ht="12.75" customHeight="1" x14ac:dyDescent="0.25">
      <c r="A11"/>
      <c r="B11" s="2"/>
      <c r="C11" s="7"/>
      <c r="D11" s="7"/>
      <c r="E11" s="7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T11" s="2"/>
      <c r="U11" s="7"/>
      <c r="V11" s="7"/>
      <c r="W11" s="7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ht="12.75" customHeight="1" x14ac:dyDescent="0.25">
      <c r="A12"/>
      <c r="B12" s="8">
        <v>1</v>
      </c>
      <c r="C12" s="58" t="s">
        <v>79</v>
      </c>
      <c r="D12" s="58"/>
      <c r="E12" s="58"/>
      <c r="F12" s="2"/>
      <c r="G12" s="105"/>
      <c r="H12" s="105"/>
      <c r="I12" s="105"/>
      <c r="J12" s="105"/>
      <c r="K12" s="105"/>
      <c r="L12" s="2"/>
      <c r="M12" s="6">
        <f>P26+D32+P34+D37</f>
        <v>4</v>
      </c>
      <c r="N12" s="6">
        <f>O26+E32+O34+E37</f>
        <v>7</v>
      </c>
      <c r="O12" s="6">
        <f>N26+F32+N34+F37</f>
        <v>65</v>
      </c>
      <c r="P12" s="6">
        <f>F26+N32+F34+N37</f>
        <v>31</v>
      </c>
      <c r="Q12" s="6">
        <f>O12-P12</f>
        <v>34</v>
      </c>
      <c r="R12" s="2"/>
      <c r="T12" s="8">
        <v>1</v>
      </c>
      <c r="U12" s="58" t="s">
        <v>60</v>
      </c>
      <c r="V12" s="58"/>
      <c r="W12" s="58"/>
      <c r="X12" s="2"/>
      <c r="Y12" s="105"/>
      <c r="Z12" s="105"/>
      <c r="AA12" s="105"/>
      <c r="AB12" s="105"/>
      <c r="AC12" s="105"/>
      <c r="AD12" s="2"/>
      <c r="AE12" s="6">
        <f>AH26+V32+AH34+V37</f>
        <v>4</v>
      </c>
      <c r="AF12" s="6">
        <f>AG26+W32+AG34+W37</f>
        <v>6</v>
      </c>
      <c r="AG12" s="6">
        <f>AF26+X32+AF34+X37</f>
        <v>63</v>
      </c>
      <c r="AH12" s="6">
        <f>X26+AF32+X34+AF37</f>
        <v>52</v>
      </c>
      <c r="AI12" s="6">
        <f>AG12-AH12</f>
        <v>11</v>
      </c>
      <c r="AJ12" s="2"/>
    </row>
    <row r="13" spans="1:36" ht="12.75" customHeight="1" x14ac:dyDescent="0.25">
      <c r="A13"/>
      <c r="B13" s="8">
        <v>2</v>
      </c>
      <c r="C13" s="58" t="s">
        <v>75</v>
      </c>
      <c r="D13" s="58"/>
      <c r="E13" s="58"/>
      <c r="F13" s="2"/>
      <c r="G13" s="105"/>
      <c r="H13" s="105"/>
      <c r="I13" s="105"/>
      <c r="J13" s="105"/>
      <c r="K13" s="105"/>
      <c r="L13" s="2"/>
      <c r="M13" s="6">
        <f>P25+D28+P32+D38</f>
        <v>4</v>
      </c>
      <c r="N13" s="6">
        <f>O25+E28+O32+E38</f>
        <v>6</v>
      </c>
      <c r="O13" s="6">
        <f>N25+F28+N32+F38</f>
        <v>39</v>
      </c>
      <c r="P13" s="6">
        <f>F25+N28+F32+N38</f>
        <v>43</v>
      </c>
      <c r="Q13" s="6">
        <f>O13-P13</f>
        <v>-4</v>
      </c>
      <c r="R13" s="2"/>
      <c r="T13" s="8">
        <v>2</v>
      </c>
      <c r="U13" s="58" t="s">
        <v>74</v>
      </c>
      <c r="V13" s="58"/>
      <c r="W13" s="58"/>
      <c r="X13" s="2"/>
      <c r="Y13" s="105"/>
      <c r="Z13" s="105"/>
      <c r="AA13" s="105"/>
      <c r="AB13" s="105"/>
      <c r="AC13" s="105"/>
      <c r="AD13" s="2"/>
      <c r="AE13" s="6">
        <f>AH25+V28+AH32+V38</f>
        <v>4</v>
      </c>
      <c r="AF13" s="6">
        <f>AG25+W28+AG32+W38</f>
        <v>8</v>
      </c>
      <c r="AG13" s="6">
        <f>AF25+X28+AF32+X38</f>
        <v>72</v>
      </c>
      <c r="AH13" s="6">
        <f>X25+AF28+X32+AF38</f>
        <v>45</v>
      </c>
      <c r="AI13" s="6">
        <f>AG13-AH13</f>
        <v>27</v>
      </c>
      <c r="AJ13" s="2"/>
    </row>
    <row r="14" spans="1:36" ht="12.75" customHeight="1" x14ac:dyDescent="0.25">
      <c r="A14"/>
      <c r="B14" s="8">
        <v>3</v>
      </c>
      <c r="C14" s="58" t="s">
        <v>53</v>
      </c>
      <c r="D14" s="58"/>
      <c r="E14" s="58"/>
      <c r="F14" s="2"/>
      <c r="G14" s="105"/>
      <c r="H14" s="105"/>
      <c r="I14" s="105"/>
      <c r="J14" s="105"/>
      <c r="K14" s="105"/>
      <c r="L14" s="2"/>
      <c r="M14" s="6">
        <f>D29+P31+D34+P38</f>
        <v>4</v>
      </c>
      <c r="N14" s="6">
        <f>E29+O31+E34+O38</f>
        <v>8</v>
      </c>
      <c r="O14" s="6">
        <f>F29+N31+F34+N38</f>
        <v>72</v>
      </c>
      <c r="P14" s="6">
        <f>N29+F31+N34+F38</f>
        <v>26</v>
      </c>
      <c r="Q14" s="6">
        <f>O14-P14</f>
        <v>46</v>
      </c>
      <c r="R14" s="2"/>
      <c r="T14" s="8">
        <v>3</v>
      </c>
      <c r="U14" s="58" t="s">
        <v>66</v>
      </c>
      <c r="V14" s="58"/>
      <c r="W14" s="58"/>
      <c r="X14" s="2"/>
      <c r="Y14" s="105"/>
      <c r="Z14" s="105"/>
      <c r="AA14" s="105"/>
      <c r="AB14" s="105"/>
      <c r="AC14" s="105"/>
      <c r="AD14" s="2"/>
      <c r="AE14" s="6">
        <f>V29+AH31+V34+AH38</f>
        <v>4</v>
      </c>
      <c r="AF14" s="6">
        <f>W29+AG31+W34+AG38</f>
        <v>7</v>
      </c>
      <c r="AG14" s="6">
        <f>X29+AF31+X34+AF38</f>
        <v>65</v>
      </c>
      <c r="AH14" s="6">
        <f>AF29+X31+AF34+X38</f>
        <v>42</v>
      </c>
      <c r="AI14" s="6">
        <f>AG14-AH14</f>
        <v>23</v>
      </c>
      <c r="AJ14" s="2"/>
    </row>
    <row r="15" spans="1:36" ht="12.75" customHeight="1" x14ac:dyDescent="0.25">
      <c r="A15"/>
      <c r="B15" s="8">
        <v>4</v>
      </c>
      <c r="C15" s="58" t="s">
        <v>76</v>
      </c>
      <c r="D15" s="58"/>
      <c r="E15" s="58"/>
      <c r="F15" s="2"/>
      <c r="G15" s="105"/>
      <c r="H15" s="105"/>
      <c r="I15" s="105"/>
      <c r="J15" s="105"/>
      <c r="K15" s="105"/>
      <c r="L15" s="2"/>
      <c r="M15" s="6">
        <f>D25+P29+D35+P37</f>
        <v>4</v>
      </c>
      <c r="N15" s="6">
        <f>E25+O29+E35+O37</f>
        <v>5</v>
      </c>
      <c r="O15" s="6">
        <f>F25+N29+F35+N37</f>
        <v>39</v>
      </c>
      <c r="P15" s="6">
        <f>N25+F29+N35+F37</f>
        <v>69</v>
      </c>
      <c r="Q15" s="6">
        <f>O15-P15</f>
        <v>-30</v>
      </c>
      <c r="R15" s="2"/>
      <c r="T15" s="8">
        <v>4</v>
      </c>
      <c r="U15" s="58" t="s">
        <v>90</v>
      </c>
      <c r="V15" s="58"/>
      <c r="W15" s="58"/>
      <c r="X15" s="2"/>
      <c r="Y15" s="105"/>
      <c r="Z15" s="105"/>
      <c r="AA15" s="105"/>
      <c r="AB15" s="105"/>
      <c r="AC15" s="105"/>
      <c r="AD15" s="2"/>
      <c r="AE15" s="6">
        <f>V25+AH29+V35+AH37</f>
        <v>4</v>
      </c>
      <c r="AF15" s="6">
        <f>W25+AG29+W35+AG37</f>
        <v>4</v>
      </c>
      <c r="AG15" s="6">
        <f>X25+AF29+X35+AF37</f>
        <v>20</v>
      </c>
      <c r="AH15" s="6">
        <f>AF25+X29+AF35+X37</f>
        <v>72</v>
      </c>
      <c r="AI15" s="6">
        <f>AG15-AH15</f>
        <v>-52</v>
      </c>
      <c r="AJ15" s="2"/>
    </row>
    <row r="16" spans="1:36" ht="12.75" customHeight="1" x14ac:dyDescent="0.25">
      <c r="A16"/>
      <c r="B16" s="8">
        <v>5</v>
      </c>
      <c r="C16" s="58" t="s">
        <v>89</v>
      </c>
      <c r="D16" s="58"/>
      <c r="E16" s="58"/>
      <c r="F16" s="2"/>
      <c r="G16" s="105"/>
      <c r="H16" s="105"/>
      <c r="I16" s="105"/>
      <c r="J16" s="105"/>
      <c r="K16" s="105"/>
      <c r="L16" s="2"/>
      <c r="M16" s="6">
        <f>D26+P28+D31+P35</f>
        <v>4</v>
      </c>
      <c r="N16" s="6">
        <f>E26+O28+E31+O35</f>
        <v>4</v>
      </c>
      <c r="O16" s="6">
        <f>F26+N28+F31+N35</f>
        <v>26</v>
      </c>
      <c r="P16" s="6">
        <f>N26+F28+N31+F35</f>
        <v>72</v>
      </c>
      <c r="Q16" s="6">
        <f>O16-P16</f>
        <v>-46</v>
      </c>
      <c r="R16" s="2"/>
      <c r="T16" s="8">
        <v>5</v>
      </c>
      <c r="U16" s="58" t="s">
        <v>58</v>
      </c>
      <c r="V16" s="58"/>
      <c r="W16" s="58"/>
      <c r="X16" s="2"/>
      <c r="Y16" s="105"/>
      <c r="Z16" s="105"/>
      <c r="AA16" s="105"/>
      <c r="AB16" s="105"/>
      <c r="AC16" s="105"/>
      <c r="AD16" s="2"/>
      <c r="AE16" s="6">
        <f>V26+AH28+V31+AH35</f>
        <v>4</v>
      </c>
      <c r="AF16" s="6">
        <f>W26+AG28+W31+AG35</f>
        <v>5</v>
      </c>
      <c r="AG16" s="6">
        <f>X26+AF28+X31+AF35</f>
        <v>52</v>
      </c>
      <c r="AH16" s="6">
        <f>AF26+X28+AF31+X35</f>
        <v>61</v>
      </c>
      <c r="AI16" s="6">
        <f>AG16-AH16</f>
        <v>-9</v>
      </c>
      <c r="AJ16" s="2"/>
    </row>
    <row r="17" spans="1:36" ht="12.75" customHeight="1" x14ac:dyDescent="0.25">
      <c r="A17"/>
      <c r="B17" s="8"/>
      <c r="C17" s="10"/>
      <c r="D17" s="9"/>
      <c r="E17" s="9"/>
      <c r="F17" s="2"/>
      <c r="G17" s="10"/>
      <c r="H17" s="2"/>
      <c r="I17" s="2"/>
      <c r="J17" s="2"/>
      <c r="K17" s="2"/>
      <c r="L17" s="2"/>
      <c r="M17" s="2"/>
      <c r="N17" s="10"/>
      <c r="O17" s="2"/>
      <c r="P17" s="2"/>
      <c r="Q17" s="2"/>
      <c r="R17" s="2"/>
      <c r="T17" s="8"/>
      <c r="U17" s="10"/>
      <c r="V17" s="9"/>
      <c r="W17" s="9"/>
      <c r="X17" s="2"/>
      <c r="Y17" s="10"/>
      <c r="Z17" s="2"/>
      <c r="AA17" s="2"/>
      <c r="AB17" s="2"/>
      <c r="AC17" s="2"/>
      <c r="AD17" s="2"/>
      <c r="AE17" s="2"/>
      <c r="AF17" s="10"/>
      <c r="AG17" s="2"/>
      <c r="AH17" s="2"/>
      <c r="AI17" s="2"/>
      <c r="AJ17" s="2"/>
    </row>
    <row r="18" spans="1:36" ht="13.5" customHeight="1" x14ac:dyDescent="0.25">
      <c r="A18"/>
      <c r="B18" s="8"/>
      <c r="C18" s="10"/>
      <c r="D18" s="9"/>
      <c r="E18" s="9"/>
      <c r="F18" s="2"/>
      <c r="G18" s="10"/>
      <c r="H18" s="2"/>
      <c r="I18" s="2"/>
      <c r="J18" s="2"/>
      <c r="K18" s="2"/>
      <c r="L18" s="2"/>
      <c r="M18" s="2"/>
      <c r="N18" s="10"/>
      <c r="O18" s="2"/>
      <c r="P18" s="2"/>
      <c r="Q18" s="2"/>
      <c r="R18" s="2"/>
      <c r="T18" s="8"/>
      <c r="U18" s="10"/>
      <c r="V18" s="9"/>
      <c r="W18" s="9"/>
      <c r="X18" s="2"/>
      <c r="Y18" s="10"/>
      <c r="Z18" s="2"/>
      <c r="AA18" s="2"/>
      <c r="AB18" s="2"/>
      <c r="AC18" s="2"/>
      <c r="AD18" s="2"/>
      <c r="AE18" s="2"/>
      <c r="AF18" s="10"/>
      <c r="AG18" s="2"/>
      <c r="AH18" s="2"/>
      <c r="AI18" s="2"/>
      <c r="AJ18" s="2"/>
    </row>
    <row r="19" spans="1:36" ht="18" customHeight="1" x14ac:dyDescent="0.25">
      <c r="A19"/>
      <c r="B19" s="8"/>
      <c r="C19" s="10"/>
      <c r="D19" s="9"/>
      <c r="E19" s="9"/>
      <c r="F19" s="2"/>
      <c r="G19" s="10"/>
      <c r="H19" s="2"/>
      <c r="I19" s="2"/>
      <c r="J19" s="2"/>
      <c r="K19" s="2"/>
      <c r="L19" s="2"/>
      <c r="M19" s="2"/>
      <c r="N19" s="10"/>
      <c r="O19" s="2"/>
      <c r="P19" s="2"/>
      <c r="Q19" s="2"/>
      <c r="R19" s="2"/>
      <c r="T19" s="8"/>
      <c r="U19" s="10"/>
      <c r="V19" s="9"/>
      <c r="W19" s="9"/>
      <c r="X19" s="2"/>
      <c r="Y19" s="10"/>
      <c r="Z19" s="2"/>
      <c r="AA19" s="2"/>
      <c r="AB19" s="2"/>
      <c r="AC19" s="2"/>
      <c r="AD19" s="2"/>
      <c r="AE19" s="2"/>
      <c r="AF19" s="10"/>
      <c r="AG19" s="2"/>
      <c r="AH19" s="2"/>
      <c r="AI19" s="2"/>
      <c r="AJ19" s="2"/>
    </row>
    <row r="20" spans="1:36" ht="18" customHeight="1" thickBot="1" x14ac:dyDescent="0.3">
      <c r="A20"/>
      <c r="B20" s="8"/>
      <c r="C20" s="10"/>
      <c r="D20" s="9"/>
      <c r="E20" s="9"/>
      <c r="F20" s="2"/>
      <c r="G20" s="10"/>
      <c r="H20" s="2"/>
      <c r="I20" s="2"/>
      <c r="J20" s="2"/>
      <c r="K20" s="2"/>
      <c r="L20" s="2"/>
      <c r="M20" s="2"/>
      <c r="N20" s="10"/>
      <c r="O20" s="2"/>
      <c r="P20" s="2"/>
      <c r="Q20" s="2"/>
      <c r="R20" s="2"/>
      <c r="T20" s="8"/>
      <c r="U20" s="10"/>
      <c r="V20" s="9"/>
      <c r="W20" s="9"/>
      <c r="X20" s="2"/>
      <c r="Y20" s="10"/>
      <c r="Z20" s="2"/>
      <c r="AA20" s="2"/>
      <c r="AB20" s="2"/>
      <c r="AC20" s="2"/>
      <c r="AD20" s="2"/>
      <c r="AE20" s="2"/>
      <c r="AF20" s="10"/>
      <c r="AG20" s="2"/>
      <c r="AH20" s="2"/>
      <c r="AI20" s="2"/>
      <c r="AJ20" s="2"/>
    </row>
    <row r="21" spans="1:36" ht="18" customHeight="1" thickBot="1" x14ac:dyDescent="0.3">
      <c r="A21"/>
      <c r="B21" s="2"/>
      <c r="C21" s="2"/>
      <c r="D21" s="92" t="s">
        <v>23</v>
      </c>
      <c r="E21" s="93"/>
      <c r="F21" s="93"/>
      <c r="G21" s="93"/>
      <c r="H21" s="93"/>
      <c r="I21" s="94"/>
      <c r="J21" s="2"/>
      <c r="K21" s="92" t="s">
        <v>24</v>
      </c>
      <c r="L21" s="93"/>
      <c r="M21" s="93"/>
      <c r="N21" s="93"/>
      <c r="O21" s="93"/>
      <c r="P21" s="94"/>
      <c r="Q21" s="2"/>
      <c r="R21" s="2"/>
      <c r="T21" s="2"/>
      <c r="U21" s="2"/>
      <c r="V21" s="92" t="s">
        <v>23</v>
      </c>
      <c r="W21" s="93"/>
      <c r="X21" s="93"/>
      <c r="Y21" s="93"/>
      <c r="Z21" s="93"/>
      <c r="AA21" s="94"/>
      <c r="AB21" s="2"/>
      <c r="AC21" s="92" t="s">
        <v>24</v>
      </c>
      <c r="AD21" s="93"/>
      <c r="AE21" s="93"/>
      <c r="AF21" s="93"/>
      <c r="AG21" s="93"/>
      <c r="AH21" s="94"/>
      <c r="AI21" s="2"/>
      <c r="AJ21" s="2"/>
    </row>
    <row r="22" spans="1:36" ht="18" customHeight="1" x14ac:dyDescent="0.25">
      <c r="A22"/>
      <c r="B22" s="37" t="s">
        <v>25</v>
      </c>
      <c r="C22" s="38" t="s">
        <v>26</v>
      </c>
      <c r="D22" s="39" t="s">
        <v>27</v>
      </c>
      <c r="E22" s="40" t="s">
        <v>28</v>
      </c>
      <c r="F22" s="40" t="s">
        <v>29</v>
      </c>
      <c r="G22" s="95" t="s">
        <v>30</v>
      </c>
      <c r="H22" s="96"/>
      <c r="I22" s="96"/>
      <c r="J22" s="97" t="s">
        <v>31</v>
      </c>
      <c r="K22" s="95" t="s">
        <v>30</v>
      </c>
      <c r="L22" s="96"/>
      <c r="M22" s="96"/>
      <c r="N22" s="40" t="s">
        <v>29</v>
      </c>
      <c r="O22" s="40" t="s">
        <v>28</v>
      </c>
      <c r="P22" s="41" t="s">
        <v>27</v>
      </c>
      <c r="Q22" s="99" t="s">
        <v>32</v>
      </c>
      <c r="R22" s="100"/>
      <c r="T22" s="37" t="s">
        <v>25</v>
      </c>
      <c r="U22" s="38" t="s">
        <v>26</v>
      </c>
      <c r="V22" s="39" t="s">
        <v>27</v>
      </c>
      <c r="W22" s="40" t="s">
        <v>28</v>
      </c>
      <c r="X22" s="40" t="s">
        <v>29</v>
      </c>
      <c r="Y22" s="95" t="s">
        <v>30</v>
      </c>
      <c r="Z22" s="96"/>
      <c r="AA22" s="96"/>
      <c r="AB22" s="97" t="s">
        <v>31</v>
      </c>
      <c r="AC22" s="95" t="s">
        <v>30</v>
      </c>
      <c r="AD22" s="96"/>
      <c r="AE22" s="96"/>
      <c r="AF22" s="40" t="s">
        <v>29</v>
      </c>
      <c r="AG22" s="40" t="s">
        <v>28</v>
      </c>
      <c r="AH22" s="41" t="s">
        <v>27</v>
      </c>
      <c r="AI22" s="99" t="s">
        <v>32</v>
      </c>
      <c r="AJ22" s="100"/>
    </row>
    <row r="23" spans="1:36" ht="18" customHeight="1" thickBot="1" x14ac:dyDescent="0.3">
      <c r="A23"/>
      <c r="B23" s="42" t="s">
        <v>33</v>
      </c>
      <c r="C23" s="43" t="s">
        <v>34</v>
      </c>
      <c r="D23" s="44" t="s">
        <v>35</v>
      </c>
      <c r="E23" s="45" t="s">
        <v>36</v>
      </c>
      <c r="F23" s="45" t="s">
        <v>37</v>
      </c>
      <c r="G23" s="101" t="s">
        <v>15</v>
      </c>
      <c r="H23" s="102"/>
      <c r="I23" s="102"/>
      <c r="J23" s="98"/>
      <c r="K23" s="101" t="s">
        <v>15</v>
      </c>
      <c r="L23" s="102"/>
      <c r="M23" s="102"/>
      <c r="N23" s="45" t="s">
        <v>37</v>
      </c>
      <c r="O23" s="45" t="s">
        <v>36</v>
      </c>
      <c r="P23" s="46" t="s">
        <v>35</v>
      </c>
      <c r="Q23" s="103" t="s">
        <v>38</v>
      </c>
      <c r="R23" s="104"/>
      <c r="T23" s="42" t="s">
        <v>33</v>
      </c>
      <c r="U23" s="43" t="s">
        <v>34</v>
      </c>
      <c r="V23" s="44" t="s">
        <v>35</v>
      </c>
      <c r="W23" s="45" t="s">
        <v>36</v>
      </c>
      <c r="X23" s="45" t="s">
        <v>37</v>
      </c>
      <c r="Y23" s="101" t="s">
        <v>15</v>
      </c>
      <c r="Z23" s="102"/>
      <c r="AA23" s="102"/>
      <c r="AB23" s="98"/>
      <c r="AC23" s="101" t="s">
        <v>15</v>
      </c>
      <c r="AD23" s="102"/>
      <c r="AE23" s="102"/>
      <c r="AF23" s="45" t="s">
        <v>37</v>
      </c>
      <c r="AG23" s="45" t="s">
        <v>36</v>
      </c>
      <c r="AH23" s="46" t="s">
        <v>35</v>
      </c>
      <c r="AI23" s="103" t="s">
        <v>38</v>
      </c>
      <c r="AJ23" s="104"/>
    </row>
    <row r="24" spans="1:36" ht="18" customHeight="1" thickBot="1" x14ac:dyDescent="0.3">
      <c r="A24"/>
      <c r="B24" s="2"/>
      <c r="C24" s="2"/>
      <c r="D24" s="2"/>
      <c r="E24" s="2"/>
      <c r="F24" s="2"/>
      <c r="G24" s="9"/>
      <c r="H24" s="9"/>
      <c r="I24" s="9"/>
      <c r="J24" s="47"/>
      <c r="K24" s="9"/>
      <c r="L24" s="9"/>
      <c r="M24" s="9"/>
      <c r="N24" s="2"/>
      <c r="O24" s="2"/>
      <c r="P24" s="2"/>
      <c r="T24" s="2"/>
      <c r="U24" s="2"/>
      <c r="V24" s="2"/>
      <c r="W24" s="2"/>
      <c r="X24" s="2"/>
      <c r="Y24" s="9"/>
      <c r="Z24" s="9"/>
      <c r="AA24" s="9"/>
      <c r="AB24" s="47"/>
      <c r="AC24" s="9"/>
      <c r="AD24" s="9"/>
      <c r="AE24" s="9"/>
      <c r="AF24" s="2"/>
      <c r="AG24" s="2"/>
      <c r="AH24" s="2"/>
    </row>
    <row r="25" spans="1:36" ht="18" customHeight="1" x14ac:dyDescent="0.25">
      <c r="A25"/>
      <c r="B25" s="75">
        <v>1</v>
      </c>
      <c r="C25" s="77">
        <v>45430</v>
      </c>
      <c r="D25" s="48">
        <v>1</v>
      </c>
      <c r="E25" s="49">
        <v>1</v>
      </c>
      <c r="F25" s="50">
        <v>7</v>
      </c>
      <c r="G25" s="79" t="str">
        <f>C15</f>
        <v>LEGUTIO 1</v>
      </c>
      <c r="H25" s="79"/>
      <c r="I25" s="80"/>
      <c r="J25" s="51" t="s">
        <v>31</v>
      </c>
      <c r="K25" s="81" t="str">
        <f>C13</f>
        <v>GOIAN</v>
      </c>
      <c r="L25" s="79"/>
      <c r="M25" s="79"/>
      <c r="N25" s="50">
        <v>18</v>
      </c>
      <c r="O25" s="49">
        <v>2</v>
      </c>
      <c r="P25" s="52">
        <v>1</v>
      </c>
      <c r="Q25" s="82" t="str">
        <f>C14</f>
        <v>TXUKUN LAKUA 1</v>
      </c>
      <c r="R25" s="83"/>
      <c r="T25" s="75">
        <v>1</v>
      </c>
      <c r="U25" s="77">
        <v>45430</v>
      </c>
      <c r="V25" s="48">
        <v>1</v>
      </c>
      <c r="W25" s="49">
        <v>1</v>
      </c>
      <c r="X25" s="50">
        <v>4</v>
      </c>
      <c r="Y25" s="79" t="str">
        <f>U15</f>
        <v xml:space="preserve">MAEZTU 2 </v>
      </c>
      <c r="Z25" s="79"/>
      <c r="AA25" s="80"/>
      <c r="AB25" s="51" t="s">
        <v>31</v>
      </c>
      <c r="AC25" s="81" t="str">
        <f>U13</f>
        <v>LEGUTIO 2</v>
      </c>
      <c r="AD25" s="79"/>
      <c r="AE25" s="79"/>
      <c r="AF25" s="50">
        <v>18</v>
      </c>
      <c r="AG25" s="49">
        <v>2</v>
      </c>
      <c r="AH25" s="52">
        <v>1</v>
      </c>
      <c r="AI25" s="82" t="str">
        <f>U14</f>
        <v>AMURRIO</v>
      </c>
      <c r="AJ25" s="83"/>
    </row>
    <row r="26" spans="1:36" ht="18" customHeight="1" thickBot="1" x14ac:dyDescent="0.3">
      <c r="A26"/>
      <c r="B26" s="76"/>
      <c r="C26" s="78"/>
      <c r="D26" s="53">
        <v>1</v>
      </c>
      <c r="E26" s="54">
        <v>1</v>
      </c>
      <c r="F26" s="55">
        <v>5</v>
      </c>
      <c r="G26" s="86" t="str">
        <f>C16</f>
        <v>MAEZTU 1</v>
      </c>
      <c r="H26" s="86"/>
      <c r="I26" s="87"/>
      <c r="J26" s="56" t="s">
        <v>31</v>
      </c>
      <c r="K26" s="88" t="str">
        <f>C12</f>
        <v>ARAIA</v>
      </c>
      <c r="L26" s="86"/>
      <c r="M26" s="86"/>
      <c r="N26" s="55">
        <v>18</v>
      </c>
      <c r="O26" s="54">
        <v>2</v>
      </c>
      <c r="P26" s="57">
        <v>1</v>
      </c>
      <c r="Q26" s="84"/>
      <c r="R26" s="85"/>
      <c r="T26" s="76"/>
      <c r="U26" s="78"/>
      <c r="V26" s="53">
        <v>1</v>
      </c>
      <c r="W26" s="54">
        <v>1</v>
      </c>
      <c r="X26" s="55">
        <v>7</v>
      </c>
      <c r="Y26" s="89" t="str">
        <f>U16</f>
        <v>TXUKUN LAKUA 3</v>
      </c>
      <c r="Z26" s="89"/>
      <c r="AA26" s="90"/>
      <c r="AB26" s="71" t="s">
        <v>31</v>
      </c>
      <c r="AC26" s="91" t="str">
        <f>U12</f>
        <v>TXUKUN LAKUA 2</v>
      </c>
      <c r="AD26" s="89"/>
      <c r="AE26" s="89"/>
      <c r="AF26" s="55">
        <v>18</v>
      </c>
      <c r="AG26" s="54">
        <v>2</v>
      </c>
      <c r="AH26" s="57">
        <v>1</v>
      </c>
      <c r="AI26" s="84"/>
      <c r="AJ26" s="85"/>
    </row>
    <row r="27" spans="1:36" ht="18" customHeight="1" thickBot="1" x14ac:dyDescent="0.3">
      <c r="A27"/>
      <c r="B27" s="9"/>
      <c r="C27" s="65"/>
      <c r="D27" s="9"/>
      <c r="E27" s="9"/>
      <c r="F27" s="6"/>
      <c r="G27" s="9"/>
      <c r="H27" s="9"/>
      <c r="I27" s="9"/>
      <c r="J27" s="47"/>
      <c r="K27" s="9"/>
      <c r="L27" s="9"/>
      <c r="M27" s="9"/>
      <c r="N27" s="6"/>
      <c r="O27" s="9"/>
      <c r="P27" s="9"/>
      <c r="Q27" s="9"/>
      <c r="R27" s="9"/>
      <c r="T27" s="9"/>
      <c r="U27" s="65"/>
      <c r="V27" s="9"/>
      <c r="W27" s="9"/>
      <c r="X27" s="6"/>
      <c r="Y27" s="9"/>
      <c r="Z27" s="9"/>
      <c r="AA27" s="9"/>
      <c r="AB27" s="47"/>
      <c r="AC27" s="9"/>
      <c r="AD27" s="9"/>
      <c r="AE27" s="9"/>
      <c r="AF27" s="6"/>
      <c r="AG27" s="9"/>
      <c r="AH27" s="9"/>
      <c r="AI27" s="9"/>
      <c r="AJ27" s="9"/>
    </row>
    <row r="28" spans="1:36" s="9" customFormat="1" ht="15" customHeight="1" x14ac:dyDescent="0.25">
      <c r="B28" s="75">
        <v>2</v>
      </c>
      <c r="C28" s="77">
        <v>45444</v>
      </c>
      <c r="D28" s="48">
        <v>1</v>
      </c>
      <c r="E28" s="49">
        <v>2</v>
      </c>
      <c r="F28" s="50">
        <v>18</v>
      </c>
      <c r="G28" s="79" t="str">
        <f>K25</f>
        <v>GOIAN</v>
      </c>
      <c r="H28" s="79"/>
      <c r="I28" s="80"/>
      <c r="J28" s="51" t="s">
        <v>31</v>
      </c>
      <c r="K28" s="81" t="str">
        <f>G26</f>
        <v>MAEZTU 1</v>
      </c>
      <c r="L28" s="79"/>
      <c r="M28" s="79"/>
      <c r="N28" s="50">
        <v>0</v>
      </c>
      <c r="O28" s="49">
        <v>1</v>
      </c>
      <c r="P28" s="52">
        <v>1</v>
      </c>
      <c r="Q28" s="82" t="str">
        <f>C12</f>
        <v>ARAIA</v>
      </c>
      <c r="R28" s="83"/>
      <c r="T28" s="75">
        <v>2</v>
      </c>
      <c r="U28" s="77">
        <v>45444</v>
      </c>
      <c r="V28" s="48">
        <v>1</v>
      </c>
      <c r="W28" s="49">
        <v>2</v>
      </c>
      <c r="X28" s="50">
        <v>18</v>
      </c>
      <c r="Y28" s="79" t="str">
        <f>AC25</f>
        <v>LEGUTIO 2</v>
      </c>
      <c r="Z28" s="79"/>
      <c r="AA28" s="80"/>
      <c r="AB28" s="51" t="s">
        <v>31</v>
      </c>
      <c r="AC28" s="81" t="str">
        <f>Y26</f>
        <v>TXUKUN LAKUA 3</v>
      </c>
      <c r="AD28" s="79"/>
      <c r="AE28" s="79"/>
      <c r="AF28" s="50">
        <v>14</v>
      </c>
      <c r="AG28" s="49">
        <v>1</v>
      </c>
      <c r="AH28" s="52">
        <v>1</v>
      </c>
      <c r="AI28" s="82" t="str">
        <f>U12</f>
        <v>TXUKUN LAKUA 2</v>
      </c>
      <c r="AJ28" s="83"/>
    </row>
    <row r="29" spans="1:36" s="9" customFormat="1" ht="15" customHeight="1" thickBot="1" x14ac:dyDescent="0.3">
      <c r="B29" s="76"/>
      <c r="C29" s="78"/>
      <c r="D29" s="53">
        <v>1</v>
      </c>
      <c r="E29" s="54">
        <v>2</v>
      </c>
      <c r="F29" s="55">
        <v>18</v>
      </c>
      <c r="G29" s="86" t="str">
        <f>C14</f>
        <v>TXUKUN LAKUA 1</v>
      </c>
      <c r="H29" s="86"/>
      <c r="I29" s="87"/>
      <c r="J29" s="56" t="s">
        <v>31</v>
      </c>
      <c r="K29" s="88" t="str">
        <f>G25</f>
        <v>LEGUTIO 1</v>
      </c>
      <c r="L29" s="86"/>
      <c r="M29" s="86"/>
      <c r="N29" s="55">
        <v>6</v>
      </c>
      <c r="O29" s="54">
        <v>1</v>
      </c>
      <c r="P29" s="57">
        <v>1</v>
      </c>
      <c r="Q29" s="84"/>
      <c r="R29" s="85"/>
      <c r="T29" s="76"/>
      <c r="U29" s="78"/>
      <c r="V29" s="53">
        <v>1</v>
      </c>
      <c r="W29" s="54">
        <v>2</v>
      </c>
      <c r="X29" s="55">
        <v>18</v>
      </c>
      <c r="Y29" s="86" t="str">
        <f>U14</f>
        <v>AMURRIO</v>
      </c>
      <c r="Z29" s="86"/>
      <c r="AA29" s="87"/>
      <c r="AB29" s="56" t="s">
        <v>31</v>
      </c>
      <c r="AC29" s="88" t="str">
        <f>Y25</f>
        <v xml:space="preserve">MAEZTU 2 </v>
      </c>
      <c r="AD29" s="86"/>
      <c r="AE29" s="86"/>
      <c r="AF29" s="55">
        <v>0</v>
      </c>
      <c r="AG29" s="54">
        <v>1</v>
      </c>
      <c r="AH29" s="57">
        <v>1</v>
      </c>
      <c r="AI29" s="84"/>
      <c r="AJ29" s="85"/>
    </row>
    <row r="30" spans="1:36" s="9" customFormat="1" ht="15" customHeight="1" thickBot="1" x14ac:dyDescent="0.3">
      <c r="C30" s="65"/>
      <c r="F30" s="6"/>
      <c r="J30" s="47"/>
      <c r="N30" s="6"/>
      <c r="U30" s="65"/>
      <c r="X30" s="6"/>
      <c r="AB30" s="47"/>
      <c r="AF30" s="6"/>
    </row>
    <row r="31" spans="1:36" s="9" customFormat="1" ht="15" customHeight="1" x14ac:dyDescent="0.25">
      <c r="B31" s="75">
        <v>3</v>
      </c>
      <c r="C31" s="77">
        <v>45451</v>
      </c>
      <c r="D31" s="48">
        <v>1</v>
      </c>
      <c r="E31" s="49">
        <v>1</v>
      </c>
      <c r="F31" s="50">
        <v>6</v>
      </c>
      <c r="G31" s="79" t="str">
        <f>K28</f>
        <v>MAEZTU 1</v>
      </c>
      <c r="H31" s="79"/>
      <c r="I31" s="80"/>
      <c r="J31" s="51" t="s">
        <v>31</v>
      </c>
      <c r="K31" s="81" t="str">
        <f>G29</f>
        <v>TXUKUN LAKUA 1</v>
      </c>
      <c r="L31" s="79"/>
      <c r="M31" s="79"/>
      <c r="N31" s="50">
        <v>18</v>
      </c>
      <c r="O31" s="49">
        <v>2</v>
      </c>
      <c r="P31" s="52">
        <v>1</v>
      </c>
      <c r="Q31" s="82" t="str">
        <f>C15</f>
        <v>LEGUTIO 1</v>
      </c>
      <c r="R31" s="83"/>
      <c r="T31" s="75">
        <v>3</v>
      </c>
      <c r="U31" s="77">
        <v>45423</v>
      </c>
      <c r="V31" s="48">
        <v>1</v>
      </c>
      <c r="W31" s="49">
        <v>1</v>
      </c>
      <c r="X31" s="50">
        <v>13</v>
      </c>
      <c r="Y31" s="79" t="str">
        <f>AC28</f>
        <v>TXUKUN LAKUA 3</v>
      </c>
      <c r="Z31" s="79"/>
      <c r="AA31" s="80"/>
      <c r="AB31" s="51" t="s">
        <v>31</v>
      </c>
      <c r="AC31" s="81" t="str">
        <f>Y29</f>
        <v>AMURRIO</v>
      </c>
      <c r="AD31" s="79"/>
      <c r="AE31" s="79"/>
      <c r="AF31" s="50">
        <v>18</v>
      </c>
      <c r="AG31" s="49">
        <v>2</v>
      </c>
      <c r="AH31" s="52">
        <v>1</v>
      </c>
      <c r="AI31" s="82" t="str">
        <f>U15</f>
        <v xml:space="preserve">MAEZTU 2 </v>
      </c>
      <c r="AJ31" s="83"/>
    </row>
    <row r="32" spans="1:36" s="9" customFormat="1" ht="15" customHeight="1" thickBot="1" x14ac:dyDescent="0.3">
      <c r="B32" s="76"/>
      <c r="C32" s="78"/>
      <c r="D32" s="53">
        <v>1</v>
      </c>
      <c r="E32" s="54">
        <v>2</v>
      </c>
      <c r="F32" s="55">
        <v>18</v>
      </c>
      <c r="G32" s="86" t="str">
        <f>C12</f>
        <v>ARAIA</v>
      </c>
      <c r="H32" s="86"/>
      <c r="I32" s="87"/>
      <c r="J32" s="56" t="s">
        <v>31</v>
      </c>
      <c r="K32" s="88" t="str">
        <f>G28</f>
        <v>GOIAN</v>
      </c>
      <c r="L32" s="86"/>
      <c r="M32" s="86"/>
      <c r="N32" s="55">
        <v>0</v>
      </c>
      <c r="O32" s="54">
        <v>1</v>
      </c>
      <c r="P32" s="57">
        <v>1</v>
      </c>
      <c r="Q32" s="84"/>
      <c r="R32" s="85"/>
      <c r="T32" s="76"/>
      <c r="U32" s="78"/>
      <c r="V32" s="53">
        <v>1</v>
      </c>
      <c r="W32" s="54">
        <v>1</v>
      </c>
      <c r="X32" s="55">
        <v>16</v>
      </c>
      <c r="Y32" s="86" t="str">
        <f>U12</f>
        <v>TXUKUN LAKUA 2</v>
      </c>
      <c r="Z32" s="86"/>
      <c r="AA32" s="87"/>
      <c r="AB32" s="56" t="s">
        <v>31</v>
      </c>
      <c r="AC32" s="88" t="str">
        <f>Y28</f>
        <v>LEGUTIO 2</v>
      </c>
      <c r="AD32" s="86"/>
      <c r="AE32" s="86"/>
      <c r="AF32" s="55">
        <v>18</v>
      </c>
      <c r="AG32" s="54">
        <v>2</v>
      </c>
      <c r="AH32" s="57">
        <v>1</v>
      </c>
      <c r="AI32" s="84"/>
      <c r="AJ32" s="85"/>
    </row>
    <row r="33" spans="2:36" s="9" customFormat="1" ht="15" customHeight="1" thickBot="1" x14ac:dyDescent="0.3">
      <c r="C33" s="65"/>
      <c r="F33" s="6"/>
      <c r="J33" s="47"/>
      <c r="N33" s="6"/>
      <c r="U33" s="65"/>
      <c r="X33" s="6"/>
      <c r="AB33" s="47"/>
      <c r="AF33" s="6"/>
    </row>
    <row r="34" spans="2:36" ht="15" customHeight="1" x14ac:dyDescent="0.25">
      <c r="B34" s="75">
        <v>4</v>
      </c>
      <c r="C34" s="77">
        <v>45423</v>
      </c>
      <c r="D34" s="48">
        <v>1</v>
      </c>
      <c r="E34" s="49">
        <v>2</v>
      </c>
      <c r="F34" s="50">
        <v>18</v>
      </c>
      <c r="G34" s="79" t="str">
        <f>K31</f>
        <v>TXUKUN LAKUA 1</v>
      </c>
      <c r="H34" s="79"/>
      <c r="I34" s="80"/>
      <c r="J34" s="51" t="s">
        <v>31</v>
      </c>
      <c r="K34" s="81" t="str">
        <f>G32</f>
        <v>ARAIA</v>
      </c>
      <c r="L34" s="79"/>
      <c r="M34" s="79"/>
      <c r="N34" s="50">
        <v>11</v>
      </c>
      <c r="O34" s="49">
        <v>1</v>
      </c>
      <c r="P34" s="52">
        <v>1</v>
      </c>
      <c r="Q34" s="82" t="str">
        <f>C13</f>
        <v>GOIAN</v>
      </c>
      <c r="R34" s="83"/>
      <c r="T34" s="75">
        <v>4</v>
      </c>
      <c r="U34" s="77">
        <v>45437</v>
      </c>
      <c r="V34" s="48">
        <v>1</v>
      </c>
      <c r="W34" s="49">
        <v>2</v>
      </c>
      <c r="X34" s="50">
        <v>18</v>
      </c>
      <c r="Y34" s="79" t="str">
        <f>AC31</f>
        <v>AMURRIO</v>
      </c>
      <c r="Z34" s="79"/>
      <c r="AA34" s="80"/>
      <c r="AB34" s="51" t="s">
        <v>31</v>
      </c>
      <c r="AC34" s="81" t="str">
        <f>Y32</f>
        <v>TXUKUN LAKUA 2</v>
      </c>
      <c r="AD34" s="79"/>
      <c r="AE34" s="79"/>
      <c r="AF34" s="50">
        <v>11</v>
      </c>
      <c r="AG34" s="49">
        <v>1</v>
      </c>
      <c r="AH34" s="52">
        <v>1</v>
      </c>
      <c r="AI34" s="82" t="str">
        <f>U13</f>
        <v>LEGUTIO 2</v>
      </c>
      <c r="AJ34" s="83"/>
    </row>
    <row r="35" spans="2:36" ht="15" customHeight="1" thickBot="1" x14ac:dyDescent="0.3">
      <c r="B35" s="76"/>
      <c r="C35" s="78"/>
      <c r="D35" s="53">
        <v>1</v>
      </c>
      <c r="E35" s="54">
        <v>2</v>
      </c>
      <c r="F35" s="55">
        <v>18</v>
      </c>
      <c r="G35" s="86" t="str">
        <f>C15</f>
        <v>LEGUTIO 1</v>
      </c>
      <c r="H35" s="86"/>
      <c r="I35" s="87"/>
      <c r="J35" s="56" t="s">
        <v>31</v>
      </c>
      <c r="K35" s="88" t="str">
        <f>G31</f>
        <v>MAEZTU 1</v>
      </c>
      <c r="L35" s="86"/>
      <c r="M35" s="86"/>
      <c r="N35" s="55">
        <v>15</v>
      </c>
      <c r="O35" s="54">
        <v>1</v>
      </c>
      <c r="P35" s="57">
        <v>1</v>
      </c>
      <c r="Q35" s="84"/>
      <c r="R35" s="85"/>
      <c r="T35" s="76"/>
      <c r="U35" s="78"/>
      <c r="V35" s="53">
        <v>1</v>
      </c>
      <c r="W35" s="54">
        <v>1</v>
      </c>
      <c r="X35" s="55">
        <v>7</v>
      </c>
      <c r="Y35" s="86" t="str">
        <f>U15</f>
        <v xml:space="preserve">MAEZTU 2 </v>
      </c>
      <c r="Z35" s="86"/>
      <c r="AA35" s="87"/>
      <c r="AB35" s="56" t="s">
        <v>31</v>
      </c>
      <c r="AC35" s="88" t="str">
        <f>Y31</f>
        <v>TXUKUN LAKUA 3</v>
      </c>
      <c r="AD35" s="86"/>
      <c r="AE35" s="86"/>
      <c r="AF35" s="55">
        <v>18</v>
      </c>
      <c r="AG35" s="54">
        <v>2</v>
      </c>
      <c r="AH35" s="57">
        <v>1</v>
      </c>
      <c r="AI35" s="84"/>
      <c r="AJ35" s="85"/>
    </row>
    <row r="36" spans="2:36" ht="15" customHeight="1" thickBot="1" x14ac:dyDescent="0.3">
      <c r="B36" s="9"/>
      <c r="C36" s="65"/>
      <c r="D36" s="9"/>
      <c r="E36" s="9"/>
      <c r="F36" s="6"/>
      <c r="G36" s="9"/>
      <c r="H36" s="9"/>
      <c r="I36" s="9"/>
      <c r="J36" s="47"/>
      <c r="K36" s="9"/>
      <c r="L36" s="9"/>
      <c r="M36" s="9"/>
      <c r="N36" s="6"/>
      <c r="O36" s="9"/>
      <c r="P36" s="9"/>
      <c r="Q36" s="9"/>
      <c r="R36" s="9"/>
      <c r="T36" s="9"/>
      <c r="U36" s="65"/>
      <c r="V36" s="9"/>
      <c r="W36" s="9"/>
      <c r="X36" s="6"/>
      <c r="Y36" s="9"/>
      <c r="Z36" s="9"/>
      <c r="AA36" s="9"/>
      <c r="AB36" s="47"/>
      <c r="AC36" s="9"/>
      <c r="AD36" s="9"/>
      <c r="AE36" s="9"/>
      <c r="AF36" s="6"/>
      <c r="AG36" s="9"/>
      <c r="AH36" s="9"/>
      <c r="AI36" s="9"/>
      <c r="AJ36" s="9"/>
    </row>
    <row r="37" spans="2:36" ht="15" customHeight="1" x14ac:dyDescent="0.25">
      <c r="B37" s="75">
        <v>5</v>
      </c>
      <c r="C37" s="77">
        <v>45437</v>
      </c>
      <c r="D37" s="48">
        <v>1</v>
      </c>
      <c r="E37" s="49">
        <v>2</v>
      </c>
      <c r="F37" s="50">
        <v>18</v>
      </c>
      <c r="G37" s="79" t="str">
        <f>K34</f>
        <v>ARAIA</v>
      </c>
      <c r="H37" s="79"/>
      <c r="I37" s="80"/>
      <c r="J37" s="51" t="s">
        <v>31</v>
      </c>
      <c r="K37" s="81" t="str">
        <f>G35</f>
        <v>LEGUTIO 1</v>
      </c>
      <c r="L37" s="79"/>
      <c r="M37" s="79"/>
      <c r="N37" s="50">
        <v>8</v>
      </c>
      <c r="O37" s="49">
        <v>1</v>
      </c>
      <c r="P37" s="52">
        <v>1</v>
      </c>
      <c r="Q37" s="82" t="str">
        <f>C16</f>
        <v>MAEZTU 1</v>
      </c>
      <c r="R37" s="83"/>
      <c r="T37" s="75">
        <v>5</v>
      </c>
      <c r="U37" s="77">
        <v>45451</v>
      </c>
      <c r="V37" s="48">
        <v>1</v>
      </c>
      <c r="W37" s="49">
        <v>2</v>
      </c>
      <c r="X37" s="50">
        <v>18</v>
      </c>
      <c r="Y37" s="79" t="str">
        <f>AC34</f>
        <v>TXUKUN LAKUA 2</v>
      </c>
      <c r="Z37" s="79"/>
      <c r="AA37" s="80"/>
      <c r="AB37" s="51" t="s">
        <v>31</v>
      </c>
      <c r="AC37" s="81" t="str">
        <f>Y35</f>
        <v xml:space="preserve">MAEZTU 2 </v>
      </c>
      <c r="AD37" s="79"/>
      <c r="AE37" s="79"/>
      <c r="AF37" s="50">
        <v>9</v>
      </c>
      <c r="AG37" s="49">
        <v>1</v>
      </c>
      <c r="AH37" s="52">
        <v>1</v>
      </c>
      <c r="AI37" s="82" t="str">
        <f>U16</f>
        <v>TXUKUN LAKUA 3</v>
      </c>
      <c r="AJ37" s="83"/>
    </row>
    <row r="38" spans="2:36" ht="15" customHeight="1" thickBot="1" x14ac:dyDescent="0.3">
      <c r="B38" s="76"/>
      <c r="C38" s="78"/>
      <c r="D38" s="53">
        <v>1</v>
      </c>
      <c r="E38" s="54">
        <v>1</v>
      </c>
      <c r="F38" s="55">
        <v>3</v>
      </c>
      <c r="G38" s="86" t="str">
        <f>C13</f>
        <v>GOIAN</v>
      </c>
      <c r="H38" s="86"/>
      <c r="I38" s="87"/>
      <c r="J38" s="56" t="s">
        <v>31</v>
      </c>
      <c r="K38" s="88" t="str">
        <f>G34</f>
        <v>TXUKUN LAKUA 1</v>
      </c>
      <c r="L38" s="86"/>
      <c r="M38" s="86"/>
      <c r="N38" s="55">
        <v>18</v>
      </c>
      <c r="O38" s="54">
        <v>2</v>
      </c>
      <c r="P38" s="57">
        <v>1</v>
      </c>
      <c r="Q38" s="84"/>
      <c r="R38" s="85"/>
      <c r="T38" s="76"/>
      <c r="U38" s="78"/>
      <c r="V38" s="53">
        <v>1</v>
      </c>
      <c r="W38" s="54">
        <v>2</v>
      </c>
      <c r="X38" s="55">
        <v>18</v>
      </c>
      <c r="Y38" s="86" t="str">
        <f>U13</f>
        <v>LEGUTIO 2</v>
      </c>
      <c r="Z38" s="86"/>
      <c r="AA38" s="87"/>
      <c r="AB38" s="56" t="s">
        <v>31</v>
      </c>
      <c r="AC38" s="88" t="str">
        <f>Y34</f>
        <v>AMURRIO</v>
      </c>
      <c r="AD38" s="86"/>
      <c r="AE38" s="86"/>
      <c r="AF38" s="55">
        <v>11</v>
      </c>
      <c r="AG38" s="54">
        <v>1</v>
      </c>
      <c r="AH38" s="57">
        <v>1</v>
      </c>
      <c r="AI38" s="84"/>
      <c r="AJ38" s="85"/>
    </row>
    <row r="39" spans="2:36" ht="15" customHeight="1" x14ac:dyDescent="0.25"/>
    <row r="40" spans="2:36" ht="15" customHeight="1" x14ac:dyDescent="0.25"/>
    <row r="48" spans="2:36" ht="10.199999999999999" customHeight="1" x14ac:dyDescent="0.2">
      <c r="M48" s="21" t="s">
        <v>39</v>
      </c>
      <c r="AE48" s="21" t="s">
        <v>39</v>
      </c>
    </row>
    <row r="49" spans="13:31" ht="10.199999999999999" customHeight="1" x14ac:dyDescent="0.2">
      <c r="M49" s="22" t="s">
        <v>40</v>
      </c>
      <c r="AE49" s="22" t="s">
        <v>40</v>
      </c>
    </row>
  </sheetData>
  <sheetProtection selectLockedCells="1" selectUnlockedCells="1"/>
  <mergeCells count="134">
    <mergeCell ref="B34:B35"/>
    <mergeCell ref="C34:C35"/>
    <mergeCell ref="G34:I34"/>
    <mergeCell ref="K34:M34"/>
    <mergeCell ref="Q34:R35"/>
    <mergeCell ref="G35:I35"/>
    <mergeCell ref="K35:M35"/>
    <mergeCell ref="B28:B29"/>
    <mergeCell ref="C28:C29"/>
    <mergeCell ref="G28:I28"/>
    <mergeCell ref="K28:M28"/>
    <mergeCell ref="Q28:R29"/>
    <mergeCell ref="G29:I29"/>
    <mergeCell ref="K29:M29"/>
    <mergeCell ref="B31:B32"/>
    <mergeCell ref="C31:C32"/>
    <mergeCell ref="G31:I31"/>
    <mergeCell ref="K31:M31"/>
    <mergeCell ref="Q31:R32"/>
    <mergeCell ref="G32:I32"/>
    <mergeCell ref="K32:M32"/>
    <mergeCell ref="J22:J23"/>
    <mergeCell ref="K22:M22"/>
    <mergeCell ref="Q22:R22"/>
    <mergeCell ref="G23:I23"/>
    <mergeCell ref="K23:M23"/>
    <mergeCell ref="Q23:R23"/>
    <mergeCell ref="B25:B26"/>
    <mergeCell ref="C25:C26"/>
    <mergeCell ref="G25:I25"/>
    <mergeCell ref="K25:M25"/>
    <mergeCell ref="Q25:R26"/>
    <mergeCell ref="G26:I26"/>
    <mergeCell ref="K26:M26"/>
    <mergeCell ref="Y6:Y7"/>
    <mergeCell ref="A7:B7"/>
    <mergeCell ref="C7:D7"/>
    <mergeCell ref="S7:T7"/>
    <mergeCell ref="AC3:AD3"/>
    <mergeCell ref="AF3:AG3"/>
    <mergeCell ref="P4:Q4"/>
    <mergeCell ref="S4:T4"/>
    <mergeCell ref="U4:W4"/>
    <mergeCell ref="A3:B3"/>
    <mergeCell ref="U7:V7"/>
    <mergeCell ref="A6:B6"/>
    <mergeCell ref="C6:D6"/>
    <mergeCell ref="G6:G7"/>
    <mergeCell ref="S6:T6"/>
    <mergeCell ref="U6:V6"/>
    <mergeCell ref="C3:E3"/>
    <mergeCell ref="H3:H4"/>
    <mergeCell ref="K3:L3"/>
    <mergeCell ref="N3:O3"/>
    <mergeCell ref="P3:Q3"/>
    <mergeCell ref="A4:B4"/>
    <mergeCell ref="AH3:AI3"/>
    <mergeCell ref="AC4:AD4"/>
    <mergeCell ref="AF4:AG4"/>
    <mergeCell ref="AH4:AI4"/>
    <mergeCell ref="C4:E4"/>
    <mergeCell ref="K4:L4"/>
    <mergeCell ref="N4:O4"/>
    <mergeCell ref="S3:T3"/>
    <mergeCell ref="U3:W3"/>
    <mergeCell ref="Z3:Z4"/>
    <mergeCell ref="Y14:AC14"/>
    <mergeCell ref="Y15:AC15"/>
    <mergeCell ref="Y16:AC16"/>
    <mergeCell ref="U10:W10"/>
    <mergeCell ref="Y10:AC10"/>
    <mergeCell ref="Y12:AC12"/>
    <mergeCell ref="Y13:AC13"/>
    <mergeCell ref="B37:B38"/>
    <mergeCell ref="C37:C38"/>
    <mergeCell ref="G37:I37"/>
    <mergeCell ref="K37:M37"/>
    <mergeCell ref="Q37:R38"/>
    <mergeCell ref="G38:I38"/>
    <mergeCell ref="K38:M38"/>
    <mergeCell ref="C10:E10"/>
    <mergeCell ref="G10:K10"/>
    <mergeCell ref="G12:K12"/>
    <mergeCell ref="G13:K13"/>
    <mergeCell ref="G14:K14"/>
    <mergeCell ref="G15:K15"/>
    <mergeCell ref="G16:K16"/>
    <mergeCell ref="D21:I21"/>
    <mergeCell ref="K21:P21"/>
    <mergeCell ref="G22:I22"/>
    <mergeCell ref="T25:T26"/>
    <mergeCell ref="U25:U26"/>
    <mergeCell ref="Y25:AA25"/>
    <mergeCell ref="AC25:AE25"/>
    <mergeCell ref="AI25:AJ26"/>
    <mergeCell ref="Y26:AA26"/>
    <mergeCell ref="AC26:AE26"/>
    <mergeCell ref="V21:AA21"/>
    <mergeCell ref="AC21:AH21"/>
    <mergeCell ref="Y22:AA22"/>
    <mergeCell ref="AB22:AB23"/>
    <mergeCell ref="AC22:AE22"/>
    <mergeCell ref="AI22:AJ22"/>
    <mergeCell ref="Y23:AA23"/>
    <mergeCell ref="AC23:AE23"/>
    <mergeCell ref="AI23:AJ23"/>
    <mergeCell ref="T31:T32"/>
    <mergeCell ref="U31:U32"/>
    <mergeCell ref="Y31:AA31"/>
    <mergeCell ref="AC31:AE31"/>
    <mergeCell ref="AI31:AJ32"/>
    <mergeCell ref="Y32:AA32"/>
    <mergeCell ref="AC32:AE32"/>
    <mergeCell ref="T28:T29"/>
    <mergeCell ref="U28:U29"/>
    <mergeCell ref="Y28:AA28"/>
    <mergeCell ref="AC28:AE28"/>
    <mergeCell ref="AI28:AJ29"/>
    <mergeCell ref="Y29:AA29"/>
    <mergeCell ref="AC29:AE29"/>
    <mergeCell ref="T37:T38"/>
    <mergeCell ref="U37:U38"/>
    <mergeCell ref="Y37:AA37"/>
    <mergeCell ref="AC37:AE37"/>
    <mergeCell ref="AI37:AJ38"/>
    <mergeCell ref="Y38:AA38"/>
    <mergeCell ref="AC38:AE38"/>
    <mergeCell ref="T34:T35"/>
    <mergeCell ref="U34:U35"/>
    <mergeCell ref="Y34:AA34"/>
    <mergeCell ref="AC34:AE34"/>
    <mergeCell ref="AI34:AJ35"/>
    <mergeCell ref="Y35:AA35"/>
    <mergeCell ref="AC35:AE35"/>
  </mergeCells>
  <pageMargins left="0.74791666666666667" right="0.74791666666666667" top="0.98402777777777772" bottom="0.98402777777777772" header="0.51180555555555551" footer="0.51180555555555551"/>
  <pageSetup paperSize="9" scale="75" firstPageNumber="0" orientation="portrait" horizontalDpi="300" verticalDpi="300" r:id="rId1"/>
  <headerFooter alignWithMargins="0"/>
  <colBreaks count="1" manualBreakCount="1">
    <brk id="18" max="52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49"/>
  <sheetViews>
    <sheetView view="pageBreakPreview" zoomScaleNormal="85" zoomScaleSheetLayoutView="100" workbookViewId="0">
      <selection activeCell="AH39" sqref="AH39"/>
    </sheetView>
  </sheetViews>
  <sheetFormatPr baseColWidth="10" defaultColWidth="5.5546875" defaultRowHeight="10.199999999999999" customHeight="1" x14ac:dyDescent="0.25"/>
  <cols>
    <col min="1" max="1" width="5.5546875" style="1"/>
    <col min="2" max="2" width="8.44140625" style="1" customWidth="1"/>
    <col min="3" max="3" width="8" style="1" customWidth="1"/>
    <col min="4" max="4" width="8.44140625" style="1" customWidth="1"/>
    <col min="5" max="5" width="5.44140625" style="1" customWidth="1"/>
    <col min="6" max="17" width="5.5546875" style="1"/>
    <col min="18" max="18" width="9.33203125" style="1" customWidth="1"/>
    <col min="19" max="19" width="5.5546875" style="1"/>
    <col min="20" max="20" width="8.5546875" style="1" customWidth="1"/>
    <col min="21" max="21" width="8.33203125" style="1" customWidth="1"/>
    <col min="22" max="35" width="5.5546875" style="1"/>
    <col min="36" max="36" width="10.5546875" style="1" customWidth="1"/>
    <col min="37" max="16384" width="5.5546875" style="1"/>
  </cols>
  <sheetData>
    <row r="1" spans="1:36" ht="1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36" ht="1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</row>
    <row r="3" spans="1:36" ht="15" customHeight="1" x14ac:dyDescent="0.25">
      <c r="A3" s="114" t="s">
        <v>0</v>
      </c>
      <c r="B3" s="114"/>
      <c r="C3" s="116" t="s">
        <v>87</v>
      </c>
      <c r="D3" s="116"/>
      <c r="E3" s="116"/>
      <c r="F3" s="3"/>
      <c r="G3" s="4"/>
      <c r="H3" s="117"/>
      <c r="I3" s="3"/>
      <c r="J3" s="4" t="s">
        <v>1</v>
      </c>
      <c r="K3" s="116" t="s">
        <v>2</v>
      </c>
      <c r="L3" s="116"/>
      <c r="M3" s="3"/>
      <c r="N3" s="114" t="s">
        <v>3</v>
      </c>
      <c r="O3" s="114"/>
      <c r="P3" s="112" t="s">
        <v>4</v>
      </c>
      <c r="Q3" s="112"/>
      <c r="R3" s="3"/>
      <c r="S3" s="114" t="s">
        <v>0</v>
      </c>
      <c r="T3" s="114"/>
      <c r="U3" s="116" t="s">
        <v>87</v>
      </c>
      <c r="V3" s="116"/>
      <c r="W3" s="116"/>
      <c r="X3" s="3"/>
      <c r="Y3" s="4"/>
      <c r="Z3" s="117"/>
      <c r="AA3" s="3"/>
      <c r="AB3" s="4" t="s">
        <v>1</v>
      </c>
      <c r="AC3" s="116" t="s">
        <v>2</v>
      </c>
      <c r="AD3" s="116"/>
      <c r="AE3" s="3"/>
      <c r="AF3" s="114" t="s">
        <v>3</v>
      </c>
      <c r="AG3" s="114"/>
      <c r="AH3" s="112" t="s">
        <v>4</v>
      </c>
      <c r="AI3" s="112"/>
      <c r="AJ3" s="3"/>
    </row>
    <row r="4" spans="1:36" ht="15" customHeight="1" x14ac:dyDescent="0.25">
      <c r="A4" s="114" t="s">
        <v>5</v>
      </c>
      <c r="B4" s="114"/>
      <c r="C4" s="113" t="s">
        <v>88</v>
      </c>
      <c r="D4" s="113"/>
      <c r="E4" s="113"/>
      <c r="F4" s="3"/>
      <c r="G4" s="4"/>
      <c r="H4" s="117"/>
      <c r="I4" s="3"/>
      <c r="J4" s="4" t="s">
        <v>6</v>
      </c>
      <c r="K4" s="113" t="s">
        <v>7</v>
      </c>
      <c r="L4" s="113"/>
      <c r="M4" s="3"/>
      <c r="N4" s="114" t="s">
        <v>8</v>
      </c>
      <c r="O4" s="114"/>
      <c r="P4" s="115" t="s">
        <v>9</v>
      </c>
      <c r="Q4" s="115"/>
      <c r="R4" s="3"/>
      <c r="S4" s="114" t="s">
        <v>5</v>
      </c>
      <c r="T4" s="114"/>
      <c r="U4" s="113" t="s">
        <v>88</v>
      </c>
      <c r="V4" s="113"/>
      <c r="W4" s="113"/>
      <c r="X4" s="3"/>
      <c r="Y4" s="4"/>
      <c r="Z4" s="117"/>
      <c r="AA4" s="3"/>
      <c r="AB4" s="4" t="s">
        <v>6</v>
      </c>
      <c r="AC4" s="113" t="s">
        <v>7</v>
      </c>
      <c r="AD4" s="113"/>
      <c r="AE4" s="3"/>
      <c r="AF4" s="114" t="s">
        <v>8</v>
      </c>
      <c r="AG4" s="114"/>
      <c r="AH4" s="115" t="s">
        <v>9</v>
      </c>
      <c r="AI4" s="115"/>
      <c r="AJ4" s="3"/>
    </row>
    <row r="5" spans="1:36" ht="1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</row>
    <row r="6" spans="1:36" ht="15" customHeight="1" x14ac:dyDescent="0.25">
      <c r="A6" s="114" t="s">
        <v>10</v>
      </c>
      <c r="B6" s="114"/>
      <c r="C6" s="116" t="s">
        <v>41</v>
      </c>
      <c r="D6" s="116"/>
      <c r="E6" s="3"/>
      <c r="F6" s="4" t="s">
        <v>12</v>
      </c>
      <c r="G6" s="118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14" t="s">
        <v>10</v>
      </c>
      <c r="T6" s="114"/>
      <c r="U6" s="116" t="s">
        <v>41</v>
      </c>
      <c r="V6" s="116"/>
      <c r="W6" s="3"/>
      <c r="X6" s="4" t="s">
        <v>12</v>
      </c>
      <c r="Y6" s="118">
        <v>2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</row>
    <row r="7" spans="1:36" ht="15" customHeight="1" x14ac:dyDescent="0.25">
      <c r="A7" s="114" t="s">
        <v>13</v>
      </c>
      <c r="B7" s="114"/>
      <c r="C7" s="113" t="s">
        <v>42</v>
      </c>
      <c r="D7" s="113"/>
      <c r="E7" s="3"/>
      <c r="F7" s="4" t="s">
        <v>15</v>
      </c>
      <c r="G7" s="118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14" t="s">
        <v>13</v>
      </c>
      <c r="T7" s="114"/>
      <c r="U7" s="113" t="s">
        <v>42</v>
      </c>
      <c r="V7" s="113"/>
      <c r="W7" s="3"/>
      <c r="X7" s="4" t="s">
        <v>15</v>
      </c>
      <c r="Y7" s="118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</row>
    <row r="8" spans="1:36" ht="1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</row>
    <row r="9" spans="1:36" ht="15" customHeight="1" x14ac:dyDescent="0.25"/>
    <row r="10" spans="1:36" ht="12.75" customHeight="1" x14ac:dyDescent="0.25">
      <c r="B10" s="2"/>
      <c r="C10" s="106" t="s">
        <v>16</v>
      </c>
      <c r="D10" s="107"/>
      <c r="E10" s="108"/>
      <c r="F10" s="2"/>
      <c r="G10" s="109" t="s">
        <v>17</v>
      </c>
      <c r="H10" s="110"/>
      <c r="I10" s="110"/>
      <c r="J10" s="110"/>
      <c r="K10" s="111"/>
      <c r="L10" s="2"/>
      <c r="M10" s="6" t="s">
        <v>18</v>
      </c>
      <c r="N10" s="6" t="s">
        <v>19</v>
      </c>
      <c r="O10" s="6" t="s">
        <v>20</v>
      </c>
      <c r="P10" s="6" t="s">
        <v>21</v>
      </c>
      <c r="Q10" s="6" t="s">
        <v>22</v>
      </c>
      <c r="R10" s="2"/>
      <c r="T10" s="2"/>
      <c r="U10" s="106" t="s">
        <v>16</v>
      </c>
      <c r="V10" s="107"/>
      <c r="W10" s="108"/>
      <c r="X10" s="2"/>
      <c r="Y10" s="109" t="s">
        <v>17</v>
      </c>
      <c r="Z10" s="110"/>
      <c r="AA10" s="110"/>
      <c r="AB10" s="110"/>
      <c r="AC10" s="111"/>
      <c r="AD10" s="2"/>
      <c r="AE10" s="6" t="s">
        <v>18</v>
      </c>
      <c r="AF10" s="6" t="s">
        <v>19</v>
      </c>
      <c r="AG10" s="6" t="s">
        <v>20</v>
      </c>
      <c r="AH10" s="6" t="s">
        <v>21</v>
      </c>
      <c r="AI10" s="6" t="s">
        <v>22</v>
      </c>
      <c r="AJ10" s="2"/>
    </row>
    <row r="11" spans="1:36" ht="12.75" customHeight="1" x14ac:dyDescent="0.25">
      <c r="B11" s="2"/>
      <c r="C11" s="7"/>
      <c r="D11" s="7"/>
      <c r="E11" s="7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T11" s="2"/>
      <c r="U11" s="7"/>
      <c r="V11" s="7"/>
      <c r="W11" s="7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ht="12.75" customHeight="1" x14ac:dyDescent="0.25">
      <c r="B12" s="8">
        <v>1</v>
      </c>
      <c r="C12" s="58" t="s">
        <v>52</v>
      </c>
      <c r="D12" s="58"/>
      <c r="E12" s="58"/>
      <c r="F12" s="2"/>
      <c r="G12" s="105"/>
      <c r="H12" s="105"/>
      <c r="I12" s="105"/>
      <c r="J12" s="105"/>
      <c r="K12" s="105"/>
      <c r="L12" s="2"/>
      <c r="M12" s="6">
        <f>P26+D32+P34+D37</f>
        <v>4</v>
      </c>
      <c r="N12" s="6">
        <f>O26+E32+O34+E37</f>
        <v>8</v>
      </c>
      <c r="O12" s="6">
        <f>N26+F32+N34+F37</f>
        <v>72</v>
      </c>
      <c r="P12" s="6">
        <f>F26+N32+F34+N37</f>
        <v>41</v>
      </c>
      <c r="Q12" s="6">
        <f>O12-P12</f>
        <v>31</v>
      </c>
      <c r="R12" s="2"/>
      <c r="T12" s="8">
        <v>1</v>
      </c>
      <c r="U12" s="58" t="s">
        <v>53</v>
      </c>
      <c r="V12" s="58"/>
      <c r="W12" s="58"/>
      <c r="X12" s="2"/>
      <c r="Y12" s="105"/>
      <c r="Z12" s="105"/>
      <c r="AA12" s="105"/>
      <c r="AB12" s="105"/>
      <c r="AC12" s="105"/>
      <c r="AD12" s="2"/>
      <c r="AE12" s="6">
        <f>AH26+V32+AH34+V37</f>
        <v>4</v>
      </c>
      <c r="AF12" s="6">
        <f>AG26+W32+AG34+W37</f>
        <v>6</v>
      </c>
      <c r="AG12" s="6">
        <f>AF26+X32+AF34+X37</f>
        <v>56</v>
      </c>
      <c r="AH12" s="6">
        <f>X26+AF32+X34+AF37</f>
        <v>60</v>
      </c>
      <c r="AI12" s="6">
        <f>AG12-AH12</f>
        <v>-4</v>
      </c>
      <c r="AJ12" s="2"/>
    </row>
    <row r="13" spans="1:36" ht="12.75" customHeight="1" x14ac:dyDescent="0.25">
      <c r="B13" s="8">
        <v>2</v>
      </c>
      <c r="C13" s="58" t="s">
        <v>83</v>
      </c>
      <c r="D13" s="58"/>
      <c r="E13" s="58"/>
      <c r="F13" s="2"/>
      <c r="G13" s="105"/>
      <c r="H13" s="105"/>
      <c r="I13" s="105"/>
      <c r="J13" s="105"/>
      <c r="K13" s="105"/>
      <c r="L13" s="2"/>
      <c r="M13" s="6">
        <f>P25+D28+P32+D38</f>
        <v>4</v>
      </c>
      <c r="N13" s="6">
        <f>O25+E28+O32+E38</f>
        <v>6</v>
      </c>
      <c r="O13" s="6">
        <f>N25+F28+N32+F38</f>
        <v>56</v>
      </c>
      <c r="P13" s="6">
        <f>F25+N28+F32+N38</f>
        <v>46</v>
      </c>
      <c r="Q13" s="6">
        <f>O13-P13</f>
        <v>10</v>
      </c>
      <c r="R13" s="2"/>
      <c r="T13" s="8">
        <v>2</v>
      </c>
      <c r="U13" s="58" t="s">
        <v>61</v>
      </c>
      <c r="V13" s="58"/>
      <c r="W13" s="58"/>
      <c r="X13" s="2"/>
      <c r="Y13" s="105"/>
      <c r="Z13" s="105"/>
      <c r="AA13" s="105"/>
      <c r="AB13" s="105"/>
      <c r="AC13" s="105"/>
      <c r="AD13" s="2"/>
      <c r="AE13" s="6">
        <f>AH25+V28+AH32+V38</f>
        <v>4</v>
      </c>
      <c r="AF13" s="6">
        <f>AG25+W28+AG32+W38</f>
        <v>8</v>
      </c>
      <c r="AG13" s="6">
        <f>AF25+X28+AF32+X38</f>
        <v>72</v>
      </c>
      <c r="AH13" s="6">
        <f>X25+AF28+X32+AF38</f>
        <v>28</v>
      </c>
      <c r="AI13" s="6">
        <f>AG13-AH13</f>
        <v>44</v>
      </c>
      <c r="AJ13" s="2"/>
    </row>
    <row r="14" spans="1:36" ht="12.75" customHeight="1" x14ac:dyDescent="0.25">
      <c r="B14" s="8">
        <v>3</v>
      </c>
      <c r="C14" s="58" t="s">
        <v>57</v>
      </c>
      <c r="D14" s="58"/>
      <c r="E14" s="58"/>
      <c r="F14" s="2"/>
      <c r="G14" s="105"/>
      <c r="H14" s="105"/>
      <c r="I14" s="105"/>
      <c r="J14" s="105"/>
      <c r="K14" s="105"/>
      <c r="L14" s="2"/>
      <c r="M14" s="6">
        <f>D29+P31+D34+P38</f>
        <v>4</v>
      </c>
      <c r="N14" s="6">
        <f>E29+O31+E34+O38</f>
        <v>4</v>
      </c>
      <c r="O14" s="6">
        <f>F29+N31+F34+N38</f>
        <v>25</v>
      </c>
      <c r="P14" s="6">
        <f>N29+F31+N34+F38</f>
        <v>72</v>
      </c>
      <c r="Q14" s="6">
        <f>O14-P14</f>
        <v>-47</v>
      </c>
      <c r="R14" s="2"/>
      <c r="T14" s="8">
        <v>3</v>
      </c>
      <c r="U14" s="58" t="s">
        <v>86</v>
      </c>
      <c r="V14" s="58"/>
      <c r="W14" s="58"/>
      <c r="X14" s="2"/>
      <c r="Y14" s="105"/>
      <c r="Z14" s="105"/>
      <c r="AA14" s="105"/>
      <c r="AB14" s="105"/>
      <c r="AC14" s="105"/>
      <c r="AD14" s="2"/>
      <c r="AE14" s="6">
        <f>V29+AH31+V34+AH38</f>
        <v>4</v>
      </c>
      <c r="AF14" s="6">
        <f>W29+AG31+W34+AG38</f>
        <v>7</v>
      </c>
      <c r="AG14" s="6">
        <f>X29+AF31+X34+AF38</f>
        <v>62</v>
      </c>
      <c r="AH14" s="6">
        <f>AF29+X31+AF34+X38</f>
        <v>42</v>
      </c>
      <c r="AI14" s="6">
        <f>AG14-AH14</f>
        <v>20</v>
      </c>
      <c r="AJ14" s="2"/>
    </row>
    <row r="15" spans="1:36" ht="12.75" customHeight="1" x14ac:dyDescent="0.25">
      <c r="B15" s="8">
        <v>4</v>
      </c>
      <c r="C15" s="58" t="s">
        <v>60</v>
      </c>
      <c r="D15" s="58"/>
      <c r="E15" s="58"/>
      <c r="F15" s="2"/>
      <c r="G15" s="105"/>
      <c r="H15" s="105"/>
      <c r="I15" s="105"/>
      <c r="J15" s="105"/>
      <c r="K15" s="105"/>
      <c r="L15" s="2"/>
      <c r="M15" s="6">
        <f>D25+P29+D35+P37</f>
        <v>4</v>
      </c>
      <c r="N15" s="6">
        <f>E25+O29+E35+O37</f>
        <v>5</v>
      </c>
      <c r="O15" s="6">
        <f>F25+N29+F35+N37</f>
        <v>55</v>
      </c>
      <c r="P15" s="6">
        <f>N25+F29+N35+F37</f>
        <v>66</v>
      </c>
      <c r="Q15" s="6">
        <f>O15-P15</f>
        <v>-11</v>
      </c>
      <c r="R15" s="2"/>
      <c r="T15" s="8">
        <v>4</v>
      </c>
      <c r="U15" s="58" t="s">
        <v>63</v>
      </c>
      <c r="V15" s="58"/>
      <c r="W15" s="58"/>
      <c r="X15" s="2"/>
      <c r="Y15" s="105"/>
      <c r="Z15" s="105"/>
      <c r="AA15" s="105"/>
      <c r="AB15" s="105"/>
      <c r="AC15" s="105"/>
      <c r="AD15" s="2"/>
      <c r="AE15" s="6">
        <f>V25+AH29+V35+AH37</f>
        <v>4</v>
      </c>
      <c r="AF15" s="6">
        <f>W25+AG29+W35+AG37</f>
        <v>5</v>
      </c>
      <c r="AG15" s="6">
        <f>X25+AF29+X35+AF37</f>
        <v>49</v>
      </c>
      <c r="AH15" s="6">
        <f>AF25+X29+AF35+X37</f>
        <v>66</v>
      </c>
      <c r="AI15" s="6">
        <f>AG15-AH15</f>
        <v>-17</v>
      </c>
      <c r="AJ15" s="2"/>
    </row>
    <row r="16" spans="1:36" ht="12.75" customHeight="1" x14ac:dyDescent="0.25">
      <c r="B16" s="8">
        <v>5</v>
      </c>
      <c r="C16" s="58" t="s">
        <v>58</v>
      </c>
      <c r="D16" s="58"/>
      <c r="E16" s="58"/>
      <c r="F16" s="2"/>
      <c r="G16" s="105"/>
      <c r="H16" s="105"/>
      <c r="I16" s="105"/>
      <c r="J16" s="105"/>
      <c r="K16" s="105"/>
      <c r="L16" s="2"/>
      <c r="M16" s="6">
        <f>D26+P28+D31+P35</f>
        <v>4</v>
      </c>
      <c r="N16" s="6">
        <f>E26+O28+E31+O35</f>
        <v>7</v>
      </c>
      <c r="O16" s="6">
        <f>F26+N28+F31+N35</f>
        <v>63</v>
      </c>
      <c r="P16" s="6">
        <f>N26+F28+N31+F35</f>
        <v>46</v>
      </c>
      <c r="Q16" s="6">
        <f>O16-P16</f>
        <v>17</v>
      </c>
      <c r="R16" s="2"/>
      <c r="T16" s="8">
        <v>5</v>
      </c>
      <c r="U16" s="58" t="s">
        <v>75</v>
      </c>
      <c r="V16" s="58"/>
      <c r="W16" s="58"/>
      <c r="X16" s="2"/>
      <c r="Y16" s="105"/>
      <c r="Z16" s="105"/>
      <c r="AA16" s="105"/>
      <c r="AB16" s="105"/>
      <c r="AC16" s="105"/>
      <c r="AD16" s="2"/>
      <c r="AE16" s="6">
        <f>V26+AH28+V31+AH35</f>
        <v>4</v>
      </c>
      <c r="AF16" s="6">
        <f>W26+AG28+W31+AG35</f>
        <v>4</v>
      </c>
      <c r="AG16" s="6">
        <f>X26+AF28+X31+AF35</f>
        <v>29</v>
      </c>
      <c r="AH16" s="6">
        <f>AF26+X28+AF31+X35</f>
        <v>72</v>
      </c>
      <c r="AI16" s="6">
        <f>AG16-AH16</f>
        <v>-43</v>
      </c>
      <c r="AJ16" s="2"/>
    </row>
    <row r="17" spans="1:36" ht="12.75" customHeight="1" x14ac:dyDescent="0.25">
      <c r="B17" s="8"/>
      <c r="C17" s="10"/>
      <c r="D17" s="9"/>
      <c r="E17" s="9"/>
      <c r="F17" s="2"/>
      <c r="G17" s="10"/>
      <c r="H17" s="2"/>
      <c r="I17" s="2"/>
      <c r="J17" s="2"/>
      <c r="K17" s="2"/>
      <c r="L17" s="2"/>
      <c r="M17" s="2"/>
      <c r="N17" s="10"/>
      <c r="O17" s="2"/>
      <c r="P17" s="2"/>
      <c r="Q17" s="2"/>
      <c r="R17" s="2"/>
      <c r="T17" s="8"/>
      <c r="U17" s="10"/>
      <c r="V17" s="9"/>
      <c r="W17" s="9"/>
      <c r="X17" s="2"/>
      <c r="Y17" s="10"/>
      <c r="Z17" s="2"/>
      <c r="AA17" s="2"/>
      <c r="AB17" s="2"/>
      <c r="AC17" s="2"/>
      <c r="AD17" s="2"/>
      <c r="AE17" s="2"/>
      <c r="AF17" s="10"/>
      <c r="AG17" s="2"/>
      <c r="AH17" s="2"/>
      <c r="AI17" s="2"/>
      <c r="AJ17" s="2"/>
    </row>
    <row r="18" spans="1:36" ht="13.5" customHeight="1" x14ac:dyDescent="0.25">
      <c r="B18" s="8"/>
      <c r="C18" s="10"/>
      <c r="D18" s="9"/>
      <c r="E18" s="9"/>
      <c r="F18" s="2"/>
      <c r="G18" s="10"/>
      <c r="H18" s="2"/>
      <c r="I18" s="2"/>
      <c r="J18" s="2"/>
      <c r="K18" s="2"/>
      <c r="L18" s="2"/>
      <c r="M18" s="2"/>
      <c r="N18" s="10"/>
      <c r="O18" s="2"/>
      <c r="P18" s="2"/>
      <c r="Q18" s="2"/>
      <c r="R18" s="2"/>
      <c r="T18" s="8"/>
      <c r="U18" s="10"/>
      <c r="V18" s="9"/>
      <c r="W18" s="9"/>
      <c r="X18" s="2"/>
      <c r="Y18" s="10"/>
      <c r="Z18" s="2"/>
      <c r="AA18" s="2"/>
      <c r="AB18" s="2"/>
      <c r="AC18" s="2"/>
      <c r="AD18" s="2"/>
      <c r="AE18" s="2"/>
      <c r="AF18" s="10"/>
      <c r="AG18" s="2"/>
      <c r="AH18" s="2"/>
      <c r="AI18" s="2"/>
      <c r="AJ18" s="2"/>
    </row>
    <row r="19" spans="1:36" ht="18" customHeight="1" x14ac:dyDescent="0.25">
      <c r="B19" s="8"/>
      <c r="C19" s="10"/>
      <c r="D19" s="9"/>
      <c r="E19" s="9"/>
      <c r="F19" s="2"/>
      <c r="G19" s="10"/>
      <c r="H19" s="2"/>
      <c r="I19" s="2"/>
      <c r="J19" s="2"/>
      <c r="K19" s="2"/>
      <c r="L19" s="2"/>
      <c r="M19" s="2"/>
      <c r="N19" s="10"/>
      <c r="O19" s="2"/>
      <c r="P19" s="2"/>
      <c r="Q19" s="2"/>
      <c r="R19" s="2"/>
      <c r="T19" s="8"/>
      <c r="U19" s="10"/>
      <c r="V19" s="9"/>
      <c r="W19" s="9"/>
      <c r="X19" s="2"/>
      <c r="Y19" s="10"/>
      <c r="Z19" s="2"/>
      <c r="AA19" s="2"/>
      <c r="AB19" s="2"/>
      <c r="AC19" s="2"/>
      <c r="AD19" s="2"/>
      <c r="AE19" s="2"/>
      <c r="AF19" s="10"/>
      <c r="AG19" s="2"/>
      <c r="AH19" s="2"/>
      <c r="AI19" s="2"/>
      <c r="AJ19" s="2"/>
    </row>
    <row r="20" spans="1:36" ht="18" customHeight="1" thickBot="1" x14ac:dyDescent="0.3">
      <c r="B20" s="8"/>
      <c r="C20" s="10"/>
      <c r="D20" s="9"/>
      <c r="E20" s="9"/>
      <c r="F20" s="2"/>
      <c r="G20" s="10"/>
      <c r="H20" s="2"/>
      <c r="I20" s="2"/>
      <c r="J20" s="2"/>
      <c r="K20" s="2"/>
      <c r="L20" s="2"/>
      <c r="M20" s="2"/>
      <c r="N20" s="10"/>
      <c r="O20" s="2"/>
      <c r="P20" s="2"/>
      <c r="Q20" s="2"/>
      <c r="R20" s="2"/>
      <c r="T20" s="8"/>
      <c r="U20" s="10"/>
      <c r="V20" s="9"/>
      <c r="W20" s="9"/>
      <c r="X20" s="2"/>
      <c r="Y20" s="10"/>
      <c r="Z20" s="2"/>
      <c r="AA20" s="2"/>
      <c r="AB20" s="2"/>
      <c r="AC20" s="2"/>
      <c r="AD20" s="2"/>
      <c r="AE20" s="2"/>
      <c r="AF20" s="10"/>
      <c r="AG20" s="2"/>
      <c r="AH20" s="2"/>
      <c r="AI20" s="2"/>
      <c r="AJ20" s="2"/>
    </row>
    <row r="21" spans="1:36" ht="18" customHeight="1" thickBot="1" x14ac:dyDescent="0.3">
      <c r="B21" s="2"/>
      <c r="C21" s="2"/>
      <c r="D21" s="92" t="s">
        <v>23</v>
      </c>
      <c r="E21" s="93"/>
      <c r="F21" s="93"/>
      <c r="G21" s="93"/>
      <c r="H21" s="93"/>
      <c r="I21" s="94"/>
      <c r="J21" s="2"/>
      <c r="K21" s="92" t="s">
        <v>24</v>
      </c>
      <c r="L21" s="93"/>
      <c r="M21" s="93"/>
      <c r="N21" s="93"/>
      <c r="O21" s="93"/>
      <c r="P21" s="94"/>
      <c r="Q21" s="2"/>
      <c r="R21" s="2"/>
      <c r="T21" s="2"/>
      <c r="U21" s="2"/>
      <c r="V21" s="92" t="s">
        <v>23</v>
      </c>
      <c r="W21" s="93"/>
      <c r="X21" s="93"/>
      <c r="Y21" s="93"/>
      <c r="Z21" s="93"/>
      <c r="AA21" s="94"/>
      <c r="AB21" s="2"/>
      <c r="AC21" s="92" t="s">
        <v>24</v>
      </c>
      <c r="AD21" s="93"/>
      <c r="AE21" s="93"/>
      <c r="AF21" s="93"/>
      <c r="AG21" s="93"/>
      <c r="AH21" s="94"/>
      <c r="AI21" s="2"/>
      <c r="AJ21" s="2"/>
    </row>
    <row r="22" spans="1:36" ht="18" customHeight="1" x14ac:dyDescent="0.25">
      <c r="B22" s="37" t="s">
        <v>25</v>
      </c>
      <c r="C22" s="38" t="s">
        <v>26</v>
      </c>
      <c r="D22" s="39" t="s">
        <v>27</v>
      </c>
      <c r="E22" s="40" t="s">
        <v>28</v>
      </c>
      <c r="F22" s="40" t="s">
        <v>29</v>
      </c>
      <c r="G22" s="95" t="s">
        <v>30</v>
      </c>
      <c r="H22" s="96"/>
      <c r="I22" s="96"/>
      <c r="J22" s="97" t="s">
        <v>31</v>
      </c>
      <c r="K22" s="95" t="s">
        <v>30</v>
      </c>
      <c r="L22" s="96"/>
      <c r="M22" s="96"/>
      <c r="N22" s="40" t="s">
        <v>29</v>
      </c>
      <c r="O22" s="40" t="s">
        <v>28</v>
      </c>
      <c r="P22" s="41" t="s">
        <v>27</v>
      </c>
      <c r="Q22" s="99" t="s">
        <v>32</v>
      </c>
      <c r="R22" s="100"/>
      <c r="T22" s="37" t="s">
        <v>25</v>
      </c>
      <c r="U22" s="38" t="s">
        <v>26</v>
      </c>
      <c r="V22" s="39" t="s">
        <v>27</v>
      </c>
      <c r="W22" s="40" t="s">
        <v>28</v>
      </c>
      <c r="X22" s="40" t="s">
        <v>29</v>
      </c>
      <c r="Y22" s="95" t="s">
        <v>30</v>
      </c>
      <c r="Z22" s="96"/>
      <c r="AA22" s="96"/>
      <c r="AB22" s="97" t="s">
        <v>31</v>
      </c>
      <c r="AC22" s="95" t="s">
        <v>30</v>
      </c>
      <c r="AD22" s="96"/>
      <c r="AE22" s="96"/>
      <c r="AF22" s="40" t="s">
        <v>29</v>
      </c>
      <c r="AG22" s="40" t="s">
        <v>28</v>
      </c>
      <c r="AH22" s="41" t="s">
        <v>27</v>
      </c>
      <c r="AI22" s="99" t="s">
        <v>32</v>
      </c>
      <c r="AJ22" s="100"/>
    </row>
    <row r="23" spans="1:36" ht="18" customHeight="1" thickBot="1" x14ac:dyDescent="0.3">
      <c r="B23" s="42" t="s">
        <v>33</v>
      </c>
      <c r="C23" s="43" t="s">
        <v>34</v>
      </c>
      <c r="D23" s="44" t="s">
        <v>35</v>
      </c>
      <c r="E23" s="45" t="s">
        <v>36</v>
      </c>
      <c r="F23" s="45" t="s">
        <v>37</v>
      </c>
      <c r="G23" s="101" t="s">
        <v>15</v>
      </c>
      <c r="H23" s="102"/>
      <c r="I23" s="102"/>
      <c r="J23" s="98"/>
      <c r="K23" s="101" t="s">
        <v>15</v>
      </c>
      <c r="L23" s="102"/>
      <c r="M23" s="102"/>
      <c r="N23" s="45" t="s">
        <v>37</v>
      </c>
      <c r="O23" s="45" t="s">
        <v>36</v>
      </c>
      <c r="P23" s="46" t="s">
        <v>35</v>
      </c>
      <c r="Q23" s="103" t="s">
        <v>38</v>
      </c>
      <c r="R23" s="104"/>
      <c r="T23" s="42" t="s">
        <v>33</v>
      </c>
      <c r="U23" s="43" t="s">
        <v>34</v>
      </c>
      <c r="V23" s="44" t="s">
        <v>35</v>
      </c>
      <c r="W23" s="45" t="s">
        <v>36</v>
      </c>
      <c r="X23" s="45" t="s">
        <v>37</v>
      </c>
      <c r="Y23" s="101" t="s">
        <v>15</v>
      </c>
      <c r="Z23" s="102"/>
      <c r="AA23" s="102"/>
      <c r="AB23" s="98"/>
      <c r="AC23" s="101" t="s">
        <v>15</v>
      </c>
      <c r="AD23" s="102"/>
      <c r="AE23" s="102"/>
      <c r="AF23" s="45" t="s">
        <v>37</v>
      </c>
      <c r="AG23" s="45" t="s">
        <v>36</v>
      </c>
      <c r="AH23" s="46" t="s">
        <v>35</v>
      </c>
      <c r="AI23" s="103" t="s">
        <v>38</v>
      </c>
      <c r="AJ23" s="104"/>
    </row>
    <row r="24" spans="1:36" ht="18" customHeight="1" thickBot="1" x14ac:dyDescent="0.3">
      <c r="B24" s="2"/>
      <c r="C24" s="2"/>
      <c r="D24" s="2"/>
      <c r="E24" s="2"/>
      <c r="F24" s="2"/>
      <c r="G24" s="9"/>
      <c r="H24" s="9"/>
      <c r="I24" s="9"/>
      <c r="J24" s="47"/>
      <c r="K24" s="9"/>
      <c r="L24" s="9"/>
      <c r="M24" s="9"/>
      <c r="N24" s="2"/>
      <c r="O24" s="2"/>
      <c r="P24" s="2"/>
      <c r="T24" s="2"/>
      <c r="U24" s="2"/>
      <c r="V24" s="2"/>
      <c r="W24" s="2"/>
      <c r="X24" s="2"/>
      <c r="Y24" s="9"/>
      <c r="Z24" s="9"/>
      <c r="AA24" s="9"/>
      <c r="AB24" s="47"/>
      <c r="AC24" s="9"/>
      <c r="AD24" s="9"/>
      <c r="AE24" s="9"/>
      <c r="AF24" s="2"/>
      <c r="AG24" s="2"/>
      <c r="AH24" s="2"/>
    </row>
    <row r="25" spans="1:36" ht="18" customHeight="1" x14ac:dyDescent="0.25">
      <c r="B25" s="75">
        <v>1</v>
      </c>
      <c r="C25" s="77">
        <v>45430</v>
      </c>
      <c r="D25" s="48">
        <v>1</v>
      </c>
      <c r="E25" s="49">
        <v>1</v>
      </c>
      <c r="F25" s="50">
        <v>10</v>
      </c>
      <c r="G25" s="79" t="str">
        <f>C15</f>
        <v>TXUKUN LAKUA 2</v>
      </c>
      <c r="H25" s="79"/>
      <c r="I25" s="80"/>
      <c r="J25" s="51" t="s">
        <v>31</v>
      </c>
      <c r="K25" s="81" t="str">
        <f>C13</f>
        <v>IZARBEGI 1</v>
      </c>
      <c r="L25" s="79"/>
      <c r="M25" s="79"/>
      <c r="N25" s="50">
        <v>18</v>
      </c>
      <c r="O25" s="49">
        <v>2</v>
      </c>
      <c r="P25" s="52">
        <v>1</v>
      </c>
      <c r="Q25" s="82" t="str">
        <f>C14</f>
        <v>ZARAMAGA</v>
      </c>
      <c r="R25" s="83"/>
      <c r="T25" s="75">
        <v>1</v>
      </c>
      <c r="U25" s="77">
        <v>45423</v>
      </c>
      <c r="V25" s="48">
        <v>1</v>
      </c>
      <c r="W25" s="49">
        <v>1</v>
      </c>
      <c r="X25" s="50">
        <v>11</v>
      </c>
      <c r="Y25" s="79" t="str">
        <f>U15</f>
        <v>TXUKUN LAKUA 4</v>
      </c>
      <c r="Z25" s="79"/>
      <c r="AA25" s="80"/>
      <c r="AB25" s="51" t="s">
        <v>31</v>
      </c>
      <c r="AC25" s="81" t="str">
        <f>U13</f>
        <v>HERRIAREN</v>
      </c>
      <c r="AD25" s="79"/>
      <c r="AE25" s="79"/>
      <c r="AF25" s="50">
        <v>18</v>
      </c>
      <c r="AG25" s="49">
        <v>2</v>
      </c>
      <c r="AH25" s="52">
        <v>1</v>
      </c>
      <c r="AI25" s="82" t="str">
        <f>U14</f>
        <v>IZARBEGI 2</v>
      </c>
      <c r="AJ25" s="83"/>
    </row>
    <row r="26" spans="1:36" ht="18" customHeight="1" thickBot="1" x14ac:dyDescent="0.3">
      <c r="B26" s="76"/>
      <c r="C26" s="78"/>
      <c r="D26" s="53">
        <v>1</v>
      </c>
      <c r="E26" s="54">
        <v>1</v>
      </c>
      <c r="F26" s="55">
        <v>9</v>
      </c>
      <c r="G26" s="86" t="str">
        <f>C16</f>
        <v>TXUKUN LAKUA 3</v>
      </c>
      <c r="H26" s="86"/>
      <c r="I26" s="87"/>
      <c r="J26" s="56" t="s">
        <v>31</v>
      </c>
      <c r="K26" s="88" t="str">
        <f>C12</f>
        <v>AGURAIN</v>
      </c>
      <c r="L26" s="86"/>
      <c r="M26" s="86"/>
      <c r="N26" s="55">
        <v>18</v>
      </c>
      <c r="O26" s="54">
        <v>2</v>
      </c>
      <c r="P26" s="57">
        <v>1</v>
      </c>
      <c r="Q26" s="84"/>
      <c r="R26" s="85"/>
      <c r="T26" s="76"/>
      <c r="U26" s="78"/>
      <c r="V26" s="53">
        <v>1</v>
      </c>
      <c r="W26" s="54">
        <v>1</v>
      </c>
      <c r="X26" s="55">
        <v>12</v>
      </c>
      <c r="Y26" s="86" t="str">
        <f>U16</f>
        <v>GOIAN</v>
      </c>
      <c r="Z26" s="86"/>
      <c r="AA26" s="87"/>
      <c r="AB26" s="56" t="s">
        <v>31</v>
      </c>
      <c r="AC26" s="88" t="str">
        <f>U12</f>
        <v>TXUKUN LAKUA 1</v>
      </c>
      <c r="AD26" s="86"/>
      <c r="AE26" s="86"/>
      <c r="AF26" s="55">
        <v>18</v>
      </c>
      <c r="AG26" s="54">
        <v>2</v>
      </c>
      <c r="AH26" s="57">
        <v>1</v>
      </c>
      <c r="AI26" s="84"/>
      <c r="AJ26" s="85"/>
    </row>
    <row r="27" spans="1:36" ht="18" customHeight="1" thickBot="1" x14ac:dyDescent="0.3">
      <c r="B27" s="9"/>
      <c r="C27" s="65"/>
      <c r="D27" s="9"/>
      <c r="E27" s="9"/>
      <c r="F27" s="6"/>
      <c r="G27" s="9"/>
      <c r="H27" s="9"/>
      <c r="I27" s="9"/>
      <c r="J27" s="47"/>
      <c r="K27" s="9"/>
      <c r="L27" s="9"/>
      <c r="M27" s="9"/>
      <c r="N27" s="6"/>
      <c r="O27" s="9"/>
      <c r="P27" s="9"/>
      <c r="Q27" s="9"/>
      <c r="R27" s="9"/>
      <c r="T27" s="9"/>
      <c r="U27" s="65"/>
      <c r="V27" s="9"/>
      <c r="W27" s="9"/>
      <c r="X27" s="6"/>
      <c r="Y27" s="9"/>
      <c r="Z27" s="9"/>
      <c r="AA27" s="9"/>
      <c r="AB27" s="47"/>
      <c r="AC27" s="9"/>
      <c r="AD27" s="9"/>
      <c r="AE27" s="9"/>
      <c r="AF27" s="6"/>
      <c r="AG27" s="9"/>
      <c r="AH27" s="9"/>
      <c r="AI27" s="9"/>
      <c r="AJ27" s="9"/>
    </row>
    <row r="28" spans="1:36" s="9" customFormat="1" ht="15" customHeight="1" x14ac:dyDescent="0.25">
      <c r="A28" s="1"/>
      <c r="B28" s="75">
        <v>2</v>
      </c>
      <c r="C28" s="77">
        <v>45437</v>
      </c>
      <c r="D28" s="48">
        <v>1</v>
      </c>
      <c r="E28" s="49">
        <v>1</v>
      </c>
      <c r="F28" s="50">
        <v>10</v>
      </c>
      <c r="G28" s="79" t="str">
        <f>K25</f>
        <v>IZARBEGI 1</v>
      </c>
      <c r="H28" s="79"/>
      <c r="I28" s="80"/>
      <c r="J28" s="51" t="s">
        <v>31</v>
      </c>
      <c r="K28" s="81" t="str">
        <f>G26</f>
        <v>TXUKUN LAKUA 3</v>
      </c>
      <c r="L28" s="79"/>
      <c r="M28" s="79"/>
      <c r="N28" s="50">
        <v>18</v>
      </c>
      <c r="O28" s="49">
        <v>2</v>
      </c>
      <c r="P28" s="52">
        <v>1</v>
      </c>
      <c r="Q28" s="82" t="str">
        <f>C12</f>
        <v>AGURAIN</v>
      </c>
      <c r="R28" s="83"/>
      <c r="T28" s="75">
        <v>2</v>
      </c>
      <c r="U28" s="77">
        <v>45437</v>
      </c>
      <c r="V28" s="48">
        <v>1</v>
      </c>
      <c r="W28" s="49">
        <v>2</v>
      </c>
      <c r="X28" s="50">
        <v>18</v>
      </c>
      <c r="Y28" s="79" t="str">
        <f>AC25</f>
        <v>HERRIAREN</v>
      </c>
      <c r="Z28" s="79"/>
      <c r="AA28" s="80"/>
      <c r="AB28" s="51" t="s">
        <v>31</v>
      </c>
      <c r="AC28" s="81" t="str">
        <f>Y26</f>
        <v>GOIAN</v>
      </c>
      <c r="AD28" s="79"/>
      <c r="AE28" s="79"/>
      <c r="AF28" s="50">
        <v>0</v>
      </c>
      <c r="AG28" s="49">
        <v>1</v>
      </c>
      <c r="AH28" s="52">
        <v>1</v>
      </c>
      <c r="AI28" s="82" t="str">
        <f>U12</f>
        <v>TXUKUN LAKUA 1</v>
      </c>
      <c r="AJ28" s="83"/>
    </row>
    <row r="29" spans="1:36" s="9" customFormat="1" ht="15" customHeight="1" thickBot="1" x14ac:dyDescent="0.3">
      <c r="A29" s="1"/>
      <c r="B29" s="76"/>
      <c r="C29" s="78"/>
      <c r="D29" s="53">
        <v>1</v>
      </c>
      <c r="E29" s="54">
        <v>1</v>
      </c>
      <c r="F29" s="55">
        <v>12</v>
      </c>
      <c r="G29" s="86" t="str">
        <f>C14</f>
        <v>ZARAMAGA</v>
      </c>
      <c r="H29" s="86"/>
      <c r="I29" s="87"/>
      <c r="J29" s="56" t="s">
        <v>31</v>
      </c>
      <c r="K29" s="88" t="str">
        <f>G25</f>
        <v>TXUKUN LAKUA 2</v>
      </c>
      <c r="L29" s="86"/>
      <c r="M29" s="86"/>
      <c r="N29" s="55">
        <v>18</v>
      </c>
      <c r="O29" s="54">
        <v>2</v>
      </c>
      <c r="P29" s="57">
        <v>1</v>
      </c>
      <c r="Q29" s="84"/>
      <c r="R29" s="85"/>
      <c r="T29" s="76"/>
      <c r="U29" s="78"/>
      <c r="V29" s="53">
        <v>1</v>
      </c>
      <c r="W29" s="54">
        <v>2</v>
      </c>
      <c r="X29" s="55">
        <v>18</v>
      </c>
      <c r="Y29" s="86" t="str">
        <f>U14</f>
        <v>IZARBEGI 2</v>
      </c>
      <c r="Z29" s="86"/>
      <c r="AA29" s="87"/>
      <c r="AB29" s="56" t="s">
        <v>31</v>
      </c>
      <c r="AC29" s="88" t="str">
        <f>Y25</f>
        <v>TXUKUN LAKUA 4</v>
      </c>
      <c r="AD29" s="86"/>
      <c r="AE29" s="86"/>
      <c r="AF29" s="55">
        <v>8</v>
      </c>
      <c r="AG29" s="54">
        <v>1</v>
      </c>
      <c r="AH29" s="57">
        <v>1</v>
      </c>
      <c r="AI29" s="84"/>
      <c r="AJ29" s="85"/>
    </row>
    <row r="30" spans="1:36" s="9" customFormat="1" ht="15" customHeight="1" thickBot="1" x14ac:dyDescent="0.3">
      <c r="A30" s="1"/>
      <c r="C30" s="65"/>
      <c r="F30" s="6"/>
      <c r="J30" s="47"/>
      <c r="N30" s="6"/>
      <c r="U30" s="65"/>
      <c r="X30" s="6"/>
      <c r="AB30" s="47"/>
      <c r="AF30" s="6"/>
    </row>
    <row r="31" spans="1:36" s="9" customFormat="1" ht="15" customHeight="1" x14ac:dyDescent="0.25">
      <c r="A31" s="1"/>
      <c r="B31" s="75">
        <v>3</v>
      </c>
      <c r="C31" s="77">
        <v>45444</v>
      </c>
      <c r="D31" s="48">
        <v>1</v>
      </c>
      <c r="E31" s="49">
        <v>2</v>
      </c>
      <c r="F31" s="50">
        <v>18</v>
      </c>
      <c r="G31" s="79" t="str">
        <f>K28</f>
        <v>TXUKUN LAKUA 3</v>
      </c>
      <c r="H31" s="79"/>
      <c r="I31" s="80"/>
      <c r="J31" s="51" t="s">
        <v>31</v>
      </c>
      <c r="K31" s="81" t="str">
        <f>G29</f>
        <v>ZARAMAGA</v>
      </c>
      <c r="L31" s="79"/>
      <c r="M31" s="79"/>
      <c r="N31" s="50">
        <v>5</v>
      </c>
      <c r="O31" s="49">
        <v>1</v>
      </c>
      <c r="P31" s="52">
        <v>1</v>
      </c>
      <c r="Q31" s="82" t="str">
        <f>C15</f>
        <v>TXUKUN LAKUA 2</v>
      </c>
      <c r="R31" s="83"/>
      <c r="T31" s="75">
        <v>3</v>
      </c>
      <c r="U31" s="77">
        <v>45430</v>
      </c>
      <c r="V31" s="48">
        <v>1</v>
      </c>
      <c r="W31" s="49">
        <v>1</v>
      </c>
      <c r="X31" s="50">
        <v>5</v>
      </c>
      <c r="Y31" s="79" t="str">
        <f>AC28</f>
        <v>GOIAN</v>
      </c>
      <c r="Z31" s="79"/>
      <c r="AA31" s="80"/>
      <c r="AB31" s="51" t="s">
        <v>31</v>
      </c>
      <c r="AC31" s="81" t="str">
        <f>Y29</f>
        <v>IZARBEGI 2</v>
      </c>
      <c r="AD31" s="79"/>
      <c r="AE31" s="79"/>
      <c r="AF31" s="50">
        <v>18</v>
      </c>
      <c r="AG31" s="49">
        <v>2</v>
      </c>
      <c r="AH31" s="52">
        <v>1</v>
      </c>
      <c r="AI31" s="82" t="str">
        <f>U15</f>
        <v>TXUKUN LAKUA 4</v>
      </c>
      <c r="AJ31" s="83"/>
    </row>
    <row r="32" spans="1:36" s="9" customFormat="1" ht="15" customHeight="1" thickBot="1" x14ac:dyDescent="0.3">
      <c r="A32" s="1"/>
      <c r="B32" s="76"/>
      <c r="C32" s="78"/>
      <c r="D32" s="53">
        <v>1</v>
      </c>
      <c r="E32" s="54">
        <v>2</v>
      </c>
      <c r="F32" s="55">
        <v>18</v>
      </c>
      <c r="G32" s="86" t="str">
        <f>C12</f>
        <v>AGURAIN</v>
      </c>
      <c r="H32" s="86"/>
      <c r="I32" s="87"/>
      <c r="J32" s="56" t="s">
        <v>31</v>
      </c>
      <c r="K32" s="88" t="str">
        <f>G28</f>
        <v>IZARBEGI 1</v>
      </c>
      <c r="L32" s="86"/>
      <c r="M32" s="86"/>
      <c r="N32" s="55">
        <v>10</v>
      </c>
      <c r="O32" s="54">
        <v>1</v>
      </c>
      <c r="P32" s="57">
        <v>1</v>
      </c>
      <c r="Q32" s="84"/>
      <c r="R32" s="85"/>
      <c r="T32" s="76"/>
      <c r="U32" s="78"/>
      <c r="V32" s="53">
        <v>1</v>
      </c>
      <c r="W32" s="54">
        <v>1</v>
      </c>
      <c r="X32" s="55">
        <v>9</v>
      </c>
      <c r="Y32" s="86" t="str">
        <f>U12</f>
        <v>TXUKUN LAKUA 1</v>
      </c>
      <c r="Z32" s="86"/>
      <c r="AA32" s="87"/>
      <c r="AB32" s="56" t="s">
        <v>31</v>
      </c>
      <c r="AC32" s="88" t="str">
        <f>Y28</f>
        <v>HERRIAREN</v>
      </c>
      <c r="AD32" s="86"/>
      <c r="AE32" s="86"/>
      <c r="AF32" s="55">
        <v>18</v>
      </c>
      <c r="AG32" s="54">
        <v>2</v>
      </c>
      <c r="AH32" s="57">
        <v>1</v>
      </c>
      <c r="AI32" s="84"/>
      <c r="AJ32" s="85"/>
    </row>
    <row r="33" spans="1:36" s="9" customFormat="1" ht="15" customHeight="1" thickBot="1" x14ac:dyDescent="0.3">
      <c r="A33" s="1"/>
      <c r="C33" s="65"/>
      <c r="F33" s="6"/>
      <c r="J33" s="47"/>
      <c r="N33" s="6"/>
      <c r="U33" s="65"/>
      <c r="X33" s="6"/>
      <c r="AB33" s="47"/>
      <c r="AF33" s="6"/>
    </row>
    <row r="34" spans="1:36" ht="15" customHeight="1" x14ac:dyDescent="0.25">
      <c r="B34" s="75">
        <v>4</v>
      </c>
      <c r="C34" s="77">
        <v>45423</v>
      </c>
      <c r="D34" s="48">
        <v>1</v>
      </c>
      <c r="E34" s="49">
        <v>1</v>
      </c>
      <c r="F34" s="50">
        <v>8</v>
      </c>
      <c r="G34" s="79" t="str">
        <f>K31</f>
        <v>ZARAMAGA</v>
      </c>
      <c r="H34" s="79"/>
      <c r="I34" s="80"/>
      <c r="J34" s="51" t="s">
        <v>31</v>
      </c>
      <c r="K34" s="81" t="str">
        <f>G32</f>
        <v>AGURAIN</v>
      </c>
      <c r="L34" s="79"/>
      <c r="M34" s="79"/>
      <c r="N34" s="50">
        <v>18</v>
      </c>
      <c r="O34" s="49">
        <v>2</v>
      </c>
      <c r="P34" s="52">
        <v>1</v>
      </c>
      <c r="Q34" s="82" t="str">
        <f>C13</f>
        <v>IZARBEGI 1</v>
      </c>
      <c r="R34" s="83"/>
      <c r="T34" s="75">
        <v>4</v>
      </c>
      <c r="U34" s="77">
        <v>45444</v>
      </c>
      <c r="V34" s="48">
        <v>1</v>
      </c>
      <c r="W34" s="49">
        <v>2</v>
      </c>
      <c r="X34" s="50">
        <v>18</v>
      </c>
      <c r="Y34" s="79" t="str">
        <f>AC31</f>
        <v>IZARBEGI 2</v>
      </c>
      <c r="Z34" s="79"/>
      <c r="AA34" s="80"/>
      <c r="AB34" s="51" t="s">
        <v>31</v>
      </c>
      <c r="AC34" s="81" t="str">
        <f>Y32</f>
        <v>TXUKUN LAKUA 1</v>
      </c>
      <c r="AD34" s="79"/>
      <c r="AE34" s="79"/>
      <c r="AF34" s="50">
        <v>11</v>
      </c>
      <c r="AG34" s="49">
        <v>1</v>
      </c>
      <c r="AH34" s="52">
        <v>1</v>
      </c>
      <c r="AI34" s="82" t="str">
        <f>U13</f>
        <v>HERRIAREN</v>
      </c>
      <c r="AJ34" s="83"/>
    </row>
    <row r="35" spans="1:36" ht="15" customHeight="1" thickBot="1" x14ac:dyDescent="0.3">
      <c r="B35" s="76"/>
      <c r="C35" s="78"/>
      <c r="D35" s="53">
        <v>1</v>
      </c>
      <c r="E35" s="54">
        <v>1</v>
      </c>
      <c r="F35" s="55">
        <v>13</v>
      </c>
      <c r="G35" s="86" t="str">
        <f>C15</f>
        <v>TXUKUN LAKUA 2</v>
      </c>
      <c r="H35" s="86"/>
      <c r="I35" s="87"/>
      <c r="J35" s="56" t="s">
        <v>31</v>
      </c>
      <c r="K35" s="88" t="str">
        <f>G31</f>
        <v>TXUKUN LAKUA 3</v>
      </c>
      <c r="L35" s="86"/>
      <c r="M35" s="86"/>
      <c r="N35" s="55">
        <v>18</v>
      </c>
      <c r="O35" s="54">
        <v>2</v>
      </c>
      <c r="P35" s="57">
        <v>1</v>
      </c>
      <c r="Q35" s="84"/>
      <c r="R35" s="85"/>
      <c r="T35" s="76"/>
      <c r="U35" s="78"/>
      <c r="V35" s="53">
        <v>1</v>
      </c>
      <c r="W35" s="54">
        <v>2</v>
      </c>
      <c r="X35" s="55">
        <v>18</v>
      </c>
      <c r="Y35" s="86" t="str">
        <f>U15</f>
        <v>TXUKUN LAKUA 4</v>
      </c>
      <c r="Z35" s="86"/>
      <c r="AA35" s="87"/>
      <c r="AB35" s="56" t="s">
        <v>31</v>
      </c>
      <c r="AC35" s="88" t="str">
        <f>Y31</f>
        <v>GOIAN</v>
      </c>
      <c r="AD35" s="86"/>
      <c r="AE35" s="86"/>
      <c r="AF35" s="55">
        <v>12</v>
      </c>
      <c r="AG35" s="54">
        <v>1</v>
      </c>
      <c r="AH35" s="57">
        <v>1</v>
      </c>
      <c r="AI35" s="84"/>
      <c r="AJ35" s="85"/>
    </row>
    <row r="36" spans="1:36" ht="15" customHeight="1" thickBot="1" x14ac:dyDescent="0.3">
      <c r="B36" s="9"/>
      <c r="C36" s="65"/>
      <c r="D36" s="9"/>
      <c r="E36" s="9"/>
      <c r="F36" s="6"/>
      <c r="G36" s="9"/>
      <c r="H36" s="9"/>
      <c r="I36" s="9"/>
      <c r="J36" s="47"/>
      <c r="K36" s="9"/>
      <c r="L36" s="9"/>
      <c r="M36" s="9"/>
      <c r="N36" s="6"/>
      <c r="O36" s="9"/>
      <c r="P36" s="9"/>
      <c r="Q36" s="9"/>
      <c r="R36" s="9"/>
      <c r="T36" s="9"/>
      <c r="U36" s="65"/>
      <c r="V36" s="9"/>
      <c r="W36" s="9"/>
      <c r="X36" s="6"/>
      <c r="Y36" s="9"/>
      <c r="Z36" s="9"/>
      <c r="AA36" s="9"/>
      <c r="AB36" s="47"/>
      <c r="AC36" s="9"/>
      <c r="AD36" s="9"/>
      <c r="AE36" s="9"/>
      <c r="AF36" s="6"/>
      <c r="AG36" s="9"/>
      <c r="AH36" s="9"/>
      <c r="AI36" s="9"/>
      <c r="AJ36" s="9"/>
    </row>
    <row r="37" spans="1:36" ht="15" customHeight="1" x14ac:dyDescent="0.25">
      <c r="B37" s="75">
        <v>5</v>
      </c>
      <c r="C37" s="77">
        <v>45451</v>
      </c>
      <c r="D37" s="48">
        <v>1</v>
      </c>
      <c r="E37" s="49">
        <v>2</v>
      </c>
      <c r="F37" s="50">
        <v>18</v>
      </c>
      <c r="G37" s="79" t="str">
        <f>K34</f>
        <v>AGURAIN</v>
      </c>
      <c r="H37" s="79"/>
      <c r="I37" s="80"/>
      <c r="J37" s="51" t="s">
        <v>31</v>
      </c>
      <c r="K37" s="81" t="str">
        <f>G35</f>
        <v>TXUKUN LAKUA 2</v>
      </c>
      <c r="L37" s="79"/>
      <c r="M37" s="79"/>
      <c r="N37" s="50">
        <v>14</v>
      </c>
      <c r="O37" s="49">
        <v>1</v>
      </c>
      <c r="P37" s="52">
        <v>1</v>
      </c>
      <c r="Q37" s="82" t="str">
        <f>C16</f>
        <v>TXUKUN LAKUA 3</v>
      </c>
      <c r="R37" s="83"/>
      <c r="T37" s="75">
        <v>5</v>
      </c>
      <c r="U37" s="77">
        <v>45451</v>
      </c>
      <c r="V37" s="48">
        <v>1</v>
      </c>
      <c r="W37" s="49">
        <v>2</v>
      </c>
      <c r="X37" s="50">
        <v>18</v>
      </c>
      <c r="Y37" s="79" t="str">
        <f>AC34</f>
        <v>TXUKUN LAKUA 1</v>
      </c>
      <c r="Z37" s="79"/>
      <c r="AA37" s="80"/>
      <c r="AB37" s="51" t="s">
        <v>31</v>
      </c>
      <c r="AC37" s="81" t="str">
        <f>Y35</f>
        <v>TXUKUN LAKUA 4</v>
      </c>
      <c r="AD37" s="79"/>
      <c r="AE37" s="79"/>
      <c r="AF37" s="50">
        <v>12</v>
      </c>
      <c r="AG37" s="49">
        <v>1</v>
      </c>
      <c r="AH37" s="52">
        <v>1</v>
      </c>
      <c r="AI37" s="82" t="str">
        <f>U16</f>
        <v>GOIAN</v>
      </c>
      <c r="AJ37" s="83"/>
    </row>
    <row r="38" spans="1:36" ht="15" customHeight="1" thickBot="1" x14ac:dyDescent="0.3">
      <c r="B38" s="76"/>
      <c r="C38" s="78"/>
      <c r="D38" s="53">
        <v>1</v>
      </c>
      <c r="E38" s="54">
        <v>2</v>
      </c>
      <c r="F38" s="55">
        <v>18</v>
      </c>
      <c r="G38" s="86" t="str">
        <f>C13</f>
        <v>IZARBEGI 1</v>
      </c>
      <c r="H38" s="86"/>
      <c r="I38" s="87"/>
      <c r="J38" s="56" t="s">
        <v>31</v>
      </c>
      <c r="K38" s="88" t="str">
        <f>G34</f>
        <v>ZARAMAGA</v>
      </c>
      <c r="L38" s="86"/>
      <c r="M38" s="86"/>
      <c r="N38" s="55">
        <v>0</v>
      </c>
      <c r="O38" s="54">
        <v>1</v>
      </c>
      <c r="P38" s="57">
        <v>1</v>
      </c>
      <c r="Q38" s="84"/>
      <c r="R38" s="85"/>
      <c r="T38" s="76"/>
      <c r="U38" s="78"/>
      <c r="V38" s="53">
        <v>1</v>
      </c>
      <c r="W38" s="54">
        <v>2</v>
      </c>
      <c r="X38" s="55">
        <v>18</v>
      </c>
      <c r="Y38" s="86" t="str">
        <f>U13</f>
        <v>HERRIAREN</v>
      </c>
      <c r="Z38" s="86"/>
      <c r="AA38" s="87"/>
      <c r="AB38" s="56" t="s">
        <v>31</v>
      </c>
      <c r="AC38" s="88" t="str">
        <f>Y34</f>
        <v>IZARBEGI 2</v>
      </c>
      <c r="AD38" s="86"/>
      <c r="AE38" s="86"/>
      <c r="AF38" s="55">
        <v>8</v>
      </c>
      <c r="AG38" s="54">
        <v>1</v>
      </c>
      <c r="AH38" s="57">
        <v>1</v>
      </c>
      <c r="AI38" s="84"/>
      <c r="AJ38" s="85"/>
    </row>
    <row r="39" spans="1:36" ht="15" customHeight="1" x14ac:dyDescent="0.25"/>
    <row r="40" spans="1:36" ht="15" customHeight="1" x14ac:dyDescent="0.25"/>
    <row r="48" spans="1:36" ht="10.199999999999999" customHeight="1" x14ac:dyDescent="0.2">
      <c r="M48" s="21" t="s">
        <v>39</v>
      </c>
      <c r="AE48" s="21" t="s">
        <v>39</v>
      </c>
    </row>
    <row r="49" spans="13:31" ht="10.199999999999999" customHeight="1" x14ac:dyDescent="0.2">
      <c r="M49" s="22" t="s">
        <v>40</v>
      </c>
      <c r="AE49" s="22" t="s">
        <v>40</v>
      </c>
    </row>
  </sheetData>
  <sheetProtection selectLockedCells="1" selectUnlockedCells="1"/>
  <mergeCells count="134">
    <mergeCell ref="U25:U26"/>
    <mergeCell ref="Y25:AA25"/>
    <mergeCell ref="G22:I22"/>
    <mergeCell ref="J22:J23"/>
    <mergeCell ref="Y28:AA28"/>
    <mergeCell ref="AC28:AE28"/>
    <mergeCell ref="AI28:AJ29"/>
    <mergeCell ref="Y29:AA29"/>
    <mergeCell ref="AC29:AE29"/>
    <mergeCell ref="B25:B26"/>
    <mergeCell ref="C25:C26"/>
    <mergeCell ref="G25:I25"/>
    <mergeCell ref="K25:M25"/>
    <mergeCell ref="Q25:R26"/>
    <mergeCell ref="B28:B29"/>
    <mergeCell ref="C28:C29"/>
    <mergeCell ref="G28:I28"/>
    <mergeCell ref="K28:M28"/>
    <mergeCell ref="Q28:R29"/>
    <mergeCell ref="T28:T29"/>
    <mergeCell ref="G29:I29"/>
    <mergeCell ref="K29:M29"/>
    <mergeCell ref="U28:U29"/>
    <mergeCell ref="T25:T26"/>
    <mergeCell ref="G26:I26"/>
    <mergeCell ref="K26:M26"/>
    <mergeCell ref="AC25:AE25"/>
    <mergeCell ref="AI25:AJ26"/>
    <mergeCell ref="Y26:AA26"/>
    <mergeCell ref="AC26:AE26"/>
    <mergeCell ref="G15:K15"/>
    <mergeCell ref="Y15:AC15"/>
    <mergeCell ref="K22:M22"/>
    <mergeCell ref="Q22:R22"/>
    <mergeCell ref="Y22:AA22"/>
    <mergeCell ref="AB22:AB23"/>
    <mergeCell ref="G16:K16"/>
    <mergeCell ref="Y16:AC16"/>
    <mergeCell ref="D21:I21"/>
    <mergeCell ref="K21:P21"/>
    <mergeCell ref="V21:AA21"/>
    <mergeCell ref="AC21:AH21"/>
    <mergeCell ref="AC22:AE22"/>
    <mergeCell ref="AI22:AJ22"/>
    <mergeCell ref="G23:I23"/>
    <mergeCell ref="K23:M23"/>
    <mergeCell ref="Q23:R23"/>
    <mergeCell ref="Y23:AA23"/>
    <mergeCell ref="AC23:AE23"/>
    <mergeCell ref="AI23:AJ23"/>
    <mergeCell ref="C10:E10"/>
    <mergeCell ref="G10:K10"/>
    <mergeCell ref="U10:W10"/>
    <mergeCell ref="Y10:AC10"/>
    <mergeCell ref="G12:K12"/>
    <mergeCell ref="Y12:AC12"/>
    <mergeCell ref="G13:K13"/>
    <mergeCell ref="Y13:AC13"/>
    <mergeCell ref="G14:K14"/>
    <mergeCell ref="Y14:AC14"/>
    <mergeCell ref="A6:B6"/>
    <mergeCell ref="C6:D6"/>
    <mergeCell ref="G6:G7"/>
    <mergeCell ref="S6:T6"/>
    <mergeCell ref="U6:V6"/>
    <mergeCell ref="Y6:Y7"/>
    <mergeCell ref="A7:B7"/>
    <mergeCell ref="C7:D7"/>
    <mergeCell ref="S7:T7"/>
    <mergeCell ref="U7:V7"/>
    <mergeCell ref="S3:T3"/>
    <mergeCell ref="U3:W3"/>
    <mergeCell ref="Z3:Z4"/>
    <mergeCell ref="AC3:AD3"/>
    <mergeCell ref="AF3:AG3"/>
    <mergeCell ref="AH3:AI3"/>
    <mergeCell ref="P4:Q4"/>
    <mergeCell ref="S4:T4"/>
    <mergeCell ref="U4:W4"/>
    <mergeCell ref="AC4:AD4"/>
    <mergeCell ref="AF4:AG4"/>
    <mergeCell ref="AH4:AI4"/>
    <mergeCell ref="A3:B3"/>
    <mergeCell ref="C3:E3"/>
    <mergeCell ref="H3:H4"/>
    <mergeCell ref="K3:L3"/>
    <mergeCell ref="N3:O3"/>
    <mergeCell ref="P3:Q3"/>
    <mergeCell ref="A4:B4"/>
    <mergeCell ref="C4:E4"/>
    <mergeCell ref="K4:L4"/>
    <mergeCell ref="N4:O4"/>
    <mergeCell ref="U31:U32"/>
    <mergeCell ref="Y31:AA31"/>
    <mergeCell ref="AC31:AE31"/>
    <mergeCell ref="AI31:AJ32"/>
    <mergeCell ref="G32:I32"/>
    <mergeCell ref="K32:M32"/>
    <mergeCell ref="Y32:AA32"/>
    <mergeCell ref="AC32:AE32"/>
    <mergeCell ref="B31:B32"/>
    <mergeCell ref="C31:C32"/>
    <mergeCell ref="G31:I31"/>
    <mergeCell ref="K31:M31"/>
    <mergeCell ref="Q31:R32"/>
    <mergeCell ref="T31:T32"/>
    <mergeCell ref="U34:U35"/>
    <mergeCell ref="Y34:AA34"/>
    <mergeCell ref="AC34:AE34"/>
    <mergeCell ref="AI34:AJ35"/>
    <mergeCell ref="G35:I35"/>
    <mergeCell ref="K35:M35"/>
    <mergeCell ref="Y35:AA35"/>
    <mergeCell ref="AC35:AE35"/>
    <mergeCell ref="B34:B35"/>
    <mergeCell ref="C34:C35"/>
    <mergeCell ref="G34:I34"/>
    <mergeCell ref="K34:M34"/>
    <mergeCell ref="Q34:R35"/>
    <mergeCell ref="T34:T35"/>
    <mergeCell ref="U37:U38"/>
    <mergeCell ref="Y37:AA37"/>
    <mergeCell ref="AC37:AE37"/>
    <mergeCell ref="AI37:AJ38"/>
    <mergeCell ref="G38:I38"/>
    <mergeCell ref="K38:M38"/>
    <mergeCell ref="Y38:AA38"/>
    <mergeCell ref="AC38:AE38"/>
    <mergeCell ref="B37:B38"/>
    <mergeCell ref="C37:C38"/>
    <mergeCell ref="G37:I37"/>
    <mergeCell ref="K37:M37"/>
    <mergeCell ref="Q37:R38"/>
    <mergeCell ref="T37:T38"/>
  </mergeCells>
  <pageMargins left="0.74791666666666667" right="0.74791666666666667" top="0.98402777777777772" bottom="0.98402777777777772" header="0.51180555555555551" footer="0.51180555555555551"/>
  <pageSetup paperSize="9" scale="75" firstPageNumber="0" orientation="portrait" horizontalDpi="300" verticalDpi="300" r:id="rId1"/>
  <headerFooter alignWithMargins="0"/>
  <colBreaks count="1" manualBreakCount="1">
    <brk id="18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J52"/>
  <sheetViews>
    <sheetView view="pageBreakPreview" zoomScaleNormal="85" zoomScaleSheetLayoutView="100" workbookViewId="0">
      <selection activeCell="K27" sqref="K27:M27"/>
    </sheetView>
  </sheetViews>
  <sheetFormatPr baseColWidth="10" defaultColWidth="5.5546875" defaultRowHeight="10.199999999999999" customHeight="1" x14ac:dyDescent="0.25"/>
  <cols>
    <col min="1" max="1" width="5.5546875" style="1"/>
    <col min="2" max="2" width="8.44140625" style="1" customWidth="1"/>
    <col min="3" max="3" width="8" style="1" customWidth="1"/>
    <col min="4" max="4" width="5.5546875" style="1"/>
    <col min="5" max="5" width="5.44140625" style="1" customWidth="1"/>
    <col min="6" max="8" width="5.5546875" style="1"/>
    <col min="9" max="9" width="7.5546875" style="1" customWidth="1"/>
    <col min="10" max="17" width="5.5546875" style="1"/>
    <col min="18" max="18" width="6.5546875" style="1" customWidth="1"/>
    <col min="19" max="20" width="5.5546875" style="1"/>
    <col min="21" max="21" width="8.44140625" style="1" customWidth="1"/>
    <col min="22" max="16384" width="5.5546875" style="1"/>
  </cols>
  <sheetData>
    <row r="1" spans="1:36" ht="1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36" ht="1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</row>
    <row r="3" spans="1:36" ht="15" customHeight="1" x14ac:dyDescent="0.25">
      <c r="A3" s="114" t="s">
        <v>0</v>
      </c>
      <c r="B3" s="114"/>
      <c r="C3" s="116" t="s">
        <v>87</v>
      </c>
      <c r="D3" s="116"/>
      <c r="E3" s="116"/>
      <c r="F3" s="3"/>
      <c r="G3" s="4"/>
      <c r="H3" s="117"/>
      <c r="I3" s="3"/>
      <c r="J3" s="4" t="s">
        <v>1</v>
      </c>
      <c r="K3" s="116" t="s">
        <v>2</v>
      </c>
      <c r="L3" s="116"/>
      <c r="M3" s="3"/>
      <c r="N3" s="114" t="s">
        <v>3</v>
      </c>
      <c r="O3" s="114"/>
      <c r="P3" s="112" t="s">
        <v>4</v>
      </c>
      <c r="Q3" s="112"/>
      <c r="R3" s="3"/>
      <c r="S3" s="114" t="s">
        <v>0</v>
      </c>
      <c r="T3" s="114"/>
      <c r="U3" s="116" t="s">
        <v>87</v>
      </c>
      <c r="V3" s="116"/>
      <c r="W3" s="116"/>
      <c r="X3" s="3"/>
      <c r="Y3" s="4"/>
      <c r="Z3" s="117"/>
      <c r="AA3" s="3"/>
      <c r="AB3" s="4" t="s">
        <v>1</v>
      </c>
      <c r="AC3" s="116" t="s">
        <v>2</v>
      </c>
      <c r="AD3" s="116"/>
      <c r="AE3" s="3"/>
      <c r="AF3" s="114" t="s">
        <v>3</v>
      </c>
      <c r="AG3" s="114"/>
      <c r="AH3" s="112" t="s">
        <v>4</v>
      </c>
      <c r="AI3" s="112"/>
      <c r="AJ3" s="3"/>
    </row>
    <row r="4" spans="1:36" ht="15" customHeight="1" x14ac:dyDescent="0.25">
      <c r="A4" s="114" t="s">
        <v>5</v>
      </c>
      <c r="B4" s="114"/>
      <c r="C4" s="113" t="s">
        <v>88</v>
      </c>
      <c r="D4" s="113"/>
      <c r="E4" s="113"/>
      <c r="F4" s="3"/>
      <c r="G4" s="4"/>
      <c r="H4" s="117"/>
      <c r="I4" s="3"/>
      <c r="J4" s="4" t="s">
        <v>6</v>
      </c>
      <c r="K4" s="113" t="s">
        <v>7</v>
      </c>
      <c r="L4" s="113"/>
      <c r="M4" s="3"/>
      <c r="N4" s="114" t="s">
        <v>8</v>
      </c>
      <c r="O4" s="114"/>
      <c r="P4" s="115" t="s">
        <v>9</v>
      </c>
      <c r="Q4" s="115"/>
      <c r="R4" s="3"/>
      <c r="S4" s="114" t="s">
        <v>5</v>
      </c>
      <c r="T4" s="114"/>
      <c r="U4" s="113" t="s">
        <v>88</v>
      </c>
      <c r="V4" s="113"/>
      <c r="W4" s="113"/>
      <c r="X4" s="3"/>
      <c r="Y4" s="4"/>
      <c r="Z4" s="117"/>
      <c r="AA4" s="3"/>
      <c r="AB4" s="4" t="s">
        <v>6</v>
      </c>
      <c r="AC4" s="113" t="s">
        <v>7</v>
      </c>
      <c r="AD4" s="113"/>
      <c r="AE4" s="3"/>
      <c r="AF4" s="114" t="s">
        <v>8</v>
      </c>
      <c r="AG4" s="114"/>
      <c r="AH4" s="115" t="s">
        <v>9</v>
      </c>
      <c r="AI4" s="115"/>
      <c r="AJ4" s="3"/>
    </row>
    <row r="5" spans="1:36" ht="1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</row>
    <row r="6" spans="1:36" ht="15" customHeight="1" x14ac:dyDescent="0.25">
      <c r="A6" s="114" t="s">
        <v>10</v>
      </c>
      <c r="B6" s="114"/>
      <c r="C6" s="116" t="s">
        <v>49</v>
      </c>
      <c r="D6" s="116"/>
      <c r="E6" s="3"/>
      <c r="F6" s="4" t="s">
        <v>12</v>
      </c>
      <c r="G6" s="118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14" t="s">
        <v>10</v>
      </c>
      <c r="T6" s="114"/>
      <c r="U6" s="116" t="s">
        <v>49</v>
      </c>
      <c r="V6" s="116"/>
      <c r="W6" s="3"/>
      <c r="X6" s="4" t="s">
        <v>12</v>
      </c>
      <c r="Y6" s="118">
        <v>2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</row>
    <row r="7" spans="1:36" ht="15" customHeight="1" x14ac:dyDescent="0.25">
      <c r="A7" s="114" t="s">
        <v>13</v>
      </c>
      <c r="B7" s="114"/>
      <c r="C7" s="113" t="s">
        <v>50</v>
      </c>
      <c r="D7" s="113"/>
      <c r="E7" s="3"/>
      <c r="F7" s="4" t="s">
        <v>15</v>
      </c>
      <c r="G7" s="118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14" t="s">
        <v>13</v>
      </c>
      <c r="T7" s="114"/>
      <c r="U7" s="113" t="s">
        <v>50</v>
      </c>
      <c r="V7" s="113"/>
      <c r="W7" s="3"/>
      <c r="X7" s="4" t="s">
        <v>15</v>
      </c>
      <c r="Y7" s="118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</row>
    <row r="8" spans="1:36" ht="1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</row>
    <row r="9" spans="1:36" ht="15" customHeight="1" x14ac:dyDescent="0.25"/>
    <row r="10" spans="1:36" ht="12.75" customHeight="1" x14ac:dyDescent="0.25">
      <c r="B10" s="2"/>
      <c r="C10" s="106" t="s">
        <v>16</v>
      </c>
      <c r="D10" s="107"/>
      <c r="E10" s="108"/>
      <c r="F10" s="2"/>
      <c r="G10" s="109" t="s">
        <v>17</v>
      </c>
      <c r="H10" s="110"/>
      <c r="I10" s="110"/>
      <c r="J10" s="110"/>
      <c r="K10" s="111"/>
      <c r="L10" s="2"/>
      <c r="M10" s="6" t="s">
        <v>18</v>
      </c>
      <c r="N10" s="6" t="s">
        <v>19</v>
      </c>
      <c r="O10" s="6" t="s">
        <v>20</v>
      </c>
      <c r="P10" s="6" t="s">
        <v>21</v>
      </c>
      <c r="Q10" s="6" t="s">
        <v>22</v>
      </c>
      <c r="T10" s="2"/>
      <c r="U10" s="106" t="s">
        <v>16</v>
      </c>
      <c r="V10" s="107"/>
      <c r="W10" s="108"/>
      <c r="X10" s="2"/>
      <c r="Y10" s="109" t="s">
        <v>17</v>
      </c>
      <c r="Z10" s="110"/>
      <c r="AA10" s="110"/>
      <c r="AB10" s="110"/>
      <c r="AC10" s="111"/>
      <c r="AD10" s="2"/>
      <c r="AE10" s="6" t="s">
        <v>18</v>
      </c>
      <c r="AF10" s="6" t="s">
        <v>19</v>
      </c>
      <c r="AG10" s="6" t="s">
        <v>20</v>
      </c>
      <c r="AH10" s="6" t="s">
        <v>21</v>
      </c>
      <c r="AI10" s="6" t="s">
        <v>22</v>
      </c>
    </row>
    <row r="11" spans="1:36" ht="12.75" customHeight="1" x14ac:dyDescent="0.25">
      <c r="B11" s="2"/>
      <c r="C11" s="7"/>
      <c r="D11" s="7"/>
      <c r="E11" s="7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T11" s="2"/>
      <c r="U11" s="7"/>
      <c r="V11" s="7"/>
      <c r="W11" s="7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</row>
    <row r="12" spans="1:36" ht="12.75" customHeight="1" x14ac:dyDescent="0.25">
      <c r="B12" s="8">
        <v>1</v>
      </c>
      <c r="C12" s="58" t="s">
        <v>91</v>
      </c>
      <c r="D12" s="58"/>
      <c r="E12" s="58"/>
      <c r="F12" s="2"/>
      <c r="G12" s="105"/>
      <c r="H12" s="105"/>
      <c r="I12" s="105"/>
      <c r="J12" s="105"/>
      <c r="K12" s="105"/>
      <c r="L12" s="2"/>
      <c r="M12" s="6">
        <f>P28+D30+D36+P39+D43</f>
        <v>5</v>
      </c>
      <c r="N12" s="6">
        <f>O28+E30+E36+O39+E43</f>
        <v>7</v>
      </c>
      <c r="O12" s="6">
        <f>N28+F30+F36+N39+F43</f>
        <v>57</v>
      </c>
      <c r="P12" s="6">
        <f>F28+N30+N36+F39+N43</f>
        <v>79</v>
      </c>
      <c r="Q12" s="6">
        <f t="shared" ref="Q12:Q17" si="0">O12-P12</f>
        <v>-22</v>
      </c>
      <c r="T12" s="8">
        <v>1</v>
      </c>
      <c r="U12" s="58" t="s">
        <v>60</v>
      </c>
      <c r="V12" s="58"/>
      <c r="W12" s="58"/>
      <c r="X12" s="2"/>
      <c r="Y12" s="105"/>
      <c r="Z12" s="105"/>
      <c r="AA12" s="105"/>
      <c r="AB12" s="105"/>
      <c r="AC12" s="105"/>
      <c r="AD12" s="2"/>
      <c r="AE12" s="6">
        <f>AH28+V30+V36+AH39+V43</f>
        <v>5</v>
      </c>
      <c r="AF12" s="6">
        <f>AG28+W30+W36+AG39+W43</f>
        <v>9</v>
      </c>
      <c r="AG12" s="6">
        <f>AF28+X30+X36+AF39+X43</f>
        <v>86</v>
      </c>
      <c r="AH12" s="6">
        <f>X28+AF30+AF36+X39+AF43</f>
        <v>42</v>
      </c>
      <c r="AI12" s="6">
        <f t="shared" ref="AI12:AI17" si="1">AG12-AH12</f>
        <v>44</v>
      </c>
    </row>
    <row r="13" spans="1:36" ht="12.75" customHeight="1" x14ac:dyDescent="0.25">
      <c r="B13" s="8">
        <v>2</v>
      </c>
      <c r="C13" s="58" t="s">
        <v>58</v>
      </c>
      <c r="D13" s="58"/>
      <c r="E13" s="58"/>
      <c r="F13" s="2"/>
      <c r="G13" s="105"/>
      <c r="H13" s="105"/>
      <c r="I13" s="105"/>
      <c r="J13" s="105"/>
      <c r="K13" s="105"/>
      <c r="L13" s="2"/>
      <c r="M13" s="6">
        <f>P27+D31+P36+P38+D44</f>
        <v>5</v>
      </c>
      <c r="N13" s="6">
        <f>O27+E31+O36+O38+E44</f>
        <v>9</v>
      </c>
      <c r="O13" s="6">
        <f>N27+F31+N36+N38+F44</f>
        <v>78</v>
      </c>
      <c r="P13" s="6">
        <f>F27+N31+F36+F38+N44</f>
        <v>43</v>
      </c>
      <c r="Q13" s="6">
        <f t="shared" si="0"/>
        <v>35</v>
      </c>
      <c r="T13" s="8">
        <v>2</v>
      </c>
      <c r="U13" s="58" t="s">
        <v>93</v>
      </c>
      <c r="V13" s="58"/>
      <c r="W13" s="58"/>
      <c r="X13" s="2"/>
      <c r="Y13" s="105"/>
      <c r="Z13" s="105"/>
      <c r="AA13" s="105"/>
      <c r="AB13" s="105"/>
      <c r="AC13" s="105"/>
      <c r="AD13" s="2"/>
      <c r="AE13" s="6">
        <f>AH27+V31+AH36+AH38+V44</f>
        <v>5</v>
      </c>
      <c r="AF13" s="6">
        <f>AG27+W31+AG36+AG38+W44</f>
        <v>10</v>
      </c>
      <c r="AG13" s="6">
        <f>AF27+X31+AF36+AF38+X44</f>
        <v>90</v>
      </c>
      <c r="AH13" s="6">
        <f>X27+AF31+X36+X38+AF44</f>
        <v>52</v>
      </c>
      <c r="AI13" s="6">
        <f t="shared" si="1"/>
        <v>38</v>
      </c>
    </row>
    <row r="14" spans="1:36" ht="12.75" customHeight="1" x14ac:dyDescent="0.25">
      <c r="B14" s="8">
        <v>3</v>
      </c>
      <c r="C14" s="58" t="s">
        <v>53</v>
      </c>
      <c r="D14" s="58"/>
      <c r="E14" s="58"/>
      <c r="F14" s="2"/>
      <c r="G14" s="105"/>
      <c r="H14" s="105"/>
      <c r="I14" s="105"/>
      <c r="J14" s="105"/>
      <c r="K14" s="105"/>
      <c r="L14" s="2"/>
      <c r="M14" s="6">
        <f>P26+D32+P35+D39+P44</f>
        <v>5</v>
      </c>
      <c r="N14" s="6">
        <f>O26+E32+O35+E39+O44</f>
        <v>7</v>
      </c>
      <c r="O14" s="6">
        <f>N26+F32+N35+F39+N44</f>
        <v>55</v>
      </c>
      <c r="P14" s="6">
        <f>F26+N32+F35+N39+F44</f>
        <v>68</v>
      </c>
      <c r="Q14" s="6">
        <f t="shared" si="0"/>
        <v>-13</v>
      </c>
      <c r="T14" s="8">
        <v>3</v>
      </c>
      <c r="U14" s="58" t="s">
        <v>63</v>
      </c>
      <c r="V14" s="58"/>
      <c r="W14" s="58"/>
      <c r="X14" s="2"/>
      <c r="Y14" s="105"/>
      <c r="Z14" s="105"/>
      <c r="AA14" s="105"/>
      <c r="AB14" s="105"/>
      <c r="AC14" s="105"/>
      <c r="AD14" s="2"/>
      <c r="AE14" s="6">
        <f>AH26+V32+AH35+V39+AH44</f>
        <v>5</v>
      </c>
      <c r="AF14" s="6">
        <f>AG26+W32+AG35+W39+AG44</f>
        <v>8</v>
      </c>
      <c r="AG14" s="6">
        <f>AF26+X32+AF35+X39+AF44</f>
        <v>82</v>
      </c>
      <c r="AH14" s="6">
        <f>X26+AF32+X35+AF39+X44</f>
        <v>52</v>
      </c>
      <c r="AI14" s="6">
        <f t="shared" si="1"/>
        <v>30</v>
      </c>
    </row>
    <row r="15" spans="1:36" ht="12.75" customHeight="1" x14ac:dyDescent="0.25">
      <c r="B15" s="8">
        <v>4</v>
      </c>
      <c r="C15" s="58" t="s">
        <v>92</v>
      </c>
      <c r="D15" s="58"/>
      <c r="E15" s="58"/>
      <c r="F15" s="2"/>
      <c r="G15" s="105"/>
      <c r="H15" s="105"/>
      <c r="I15" s="105"/>
      <c r="J15" s="105"/>
      <c r="K15" s="105"/>
      <c r="L15" s="2"/>
      <c r="M15" s="6">
        <f>D27+P32+P34+D40+P43</f>
        <v>5</v>
      </c>
      <c r="N15" s="6">
        <f>E27+O32+O34+E40+O43</f>
        <v>9</v>
      </c>
      <c r="O15" s="6">
        <f>F27+N32+N34+F40+N43</f>
        <v>88</v>
      </c>
      <c r="P15" s="6">
        <f>N27+F32+F34+N40+F43</f>
        <v>42</v>
      </c>
      <c r="Q15" s="6">
        <f t="shared" si="0"/>
        <v>46</v>
      </c>
      <c r="T15" s="8">
        <v>4</v>
      </c>
      <c r="U15" s="58" t="s">
        <v>94</v>
      </c>
      <c r="V15" s="58"/>
      <c r="W15" s="58"/>
      <c r="X15" s="2"/>
      <c r="Y15" s="105"/>
      <c r="Z15" s="105"/>
      <c r="AA15" s="105"/>
      <c r="AB15" s="105"/>
      <c r="AC15" s="105"/>
      <c r="AD15" s="2"/>
      <c r="AE15" s="6">
        <f>V27+AH32+AH34+V40+AH43</f>
        <v>5</v>
      </c>
      <c r="AF15" s="6">
        <f>W27+AG32+AG34+W40+AG43</f>
        <v>6</v>
      </c>
      <c r="AG15" s="6">
        <f>X27+AF32+AF34+X40+AF43</f>
        <v>29</v>
      </c>
      <c r="AH15" s="6">
        <f>AF27+X32+X34+AF40+X43</f>
        <v>72</v>
      </c>
      <c r="AI15" s="6">
        <f t="shared" si="1"/>
        <v>-43</v>
      </c>
    </row>
    <row r="16" spans="1:36" ht="12.75" customHeight="1" x14ac:dyDescent="0.25">
      <c r="B16" s="8">
        <v>5</v>
      </c>
      <c r="C16" s="58" t="s">
        <v>51</v>
      </c>
      <c r="D16" s="58"/>
      <c r="E16" s="58"/>
      <c r="F16" s="2"/>
      <c r="G16" s="105"/>
      <c r="H16" s="105"/>
      <c r="I16" s="105"/>
      <c r="J16" s="105"/>
      <c r="K16" s="105"/>
      <c r="L16" s="2"/>
      <c r="M16" s="6">
        <f>D28+P31+D35+P40+D42</f>
        <v>5</v>
      </c>
      <c r="N16" s="6">
        <f>E28+O31+E35+O40+E42</f>
        <v>5</v>
      </c>
      <c r="O16" s="6">
        <f>F28+N31+F35+N40+F42</f>
        <v>20</v>
      </c>
      <c r="P16" s="6">
        <f>N28+F31+N35+F40+N42</f>
        <v>90</v>
      </c>
      <c r="Q16" s="6">
        <f t="shared" si="0"/>
        <v>-70</v>
      </c>
      <c r="T16" s="8">
        <v>5</v>
      </c>
      <c r="U16" s="58" t="s">
        <v>54</v>
      </c>
      <c r="V16" s="58"/>
      <c r="W16" s="58"/>
      <c r="X16" s="2"/>
      <c r="Y16" s="105"/>
      <c r="Z16" s="105"/>
      <c r="AA16" s="105"/>
      <c r="AB16" s="105"/>
      <c r="AC16" s="105"/>
      <c r="AD16" s="2"/>
      <c r="AE16" s="6">
        <f>V28+AH31+V35+AH40+V42</f>
        <v>5</v>
      </c>
      <c r="AF16" s="6">
        <f>W28+AG31+W35+AG40+W42</f>
        <v>6</v>
      </c>
      <c r="AG16" s="6">
        <f>X28+AF31+X35+AF40+X42</f>
        <v>36</v>
      </c>
      <c r="AH16" s="6">
        <f>AF28+X31+AF35+X40+AF42</f>
        <v>72</v>
      </c>
      <c r="AI16" s="6">
        <f t="shared" si="1"/>
        <v>-36</v>
      </c>
    </row>
    <row r="17" spans="2:35" ht="12.75" customHeight="1" x14ac:dyDescent="0.25">
      <c r="B17" s="8">
        <v>6</v>
      </c>
      <c r="C17" s="58" t="s">
        <v>79</v>
      </c>
      <c r="D17" s="58"/>
      <c r="E17" s="58"/>
      <c r="F17" s="2"/>
      <c r="G17" s="105"/>
      <c r="H17" s="105"/>
      <c r="I17" s="105"/>
      <c r="J17" s="105"/>
      <c r="K17" s="105"/>
      <c r="L17" s="2"/>
      <c r="M17" s="6">
        <f>D26+P30+D34+D38+P42</f>
        <v>5</v>
      </c>
      <c r="N17" s="6">
        <f>E26+O30+E34+E38+O42</f>
        <v>8</v>
      </c>
      <c r="O17" s="6">
        <f>F26+N30+F34+F38+N42</f>
        <v>78</v>
      </c>
      <c r="P17" s="6">
        <f>N26+F30+N34+N38+F42</f>
        <v>54</v>
      </c>
      <c r="Q17" s="6">
        <f t="shared" si="0"/>
        <v>24</v>
      </c>
      <c r="T17" s="8">
        <v>6</v>
      </c>
      <c r="U17" s="58" t="s">
        <v>95</v>
      </c>
      <c r="V17" s="58"/>
      <c r="W17" s="58"/>
      <c r="X17" s="2"/>
      <c r="Y17" s="105"/>
      <c r="Z17" s="105"/>
      <c r="AA17" s="105"/>
      <c r="AB17" s="105"/>
      <c r="AC17" s="105"/>
      <c r="AD17" s="2"/>
      <c r="AE17" s="6">
        <f>V26+AH30+V34+V38+AH42</f>
        <v>5</v>
      </c>
      <c r="AF17" s="6">
        <f>W26+AG30+W34+W38+AG42</f>
        <v>6</v>
      </c>
      <c r="AG17" s="6">
        <f>X26+AF30+X34+X38+AF42</f>
        <v>39</v>
      </c>
      <c r="AH17" s="6">
        <f>AF26+X30+AF34+AF38+X42</f>
        <v>72</v>
      </c>
      <c r="AI17" s="6">
        <f t="shared" si="1"/>
        <v>-33</v>
      </c>
    </row>
    <row r="18" spans="2:35" ht="13.5" customHeight="1" x14ac:dyDescent="0.25">
      <c r="B18" s="8"/>
      <c r="C18" s="10"/>
      <c r="D18" s="9"/>
      <c r="E18" s="9"/>
      <c r="F18" s="2"/>
      <c r="G18" s="10"/>
      <c r="H18" s="2"/>
      <c r="I18" s="2"/>
      <c r="J18" s="2"/>
      <c r="K18" s="2"/>
      <c r="L18" s="2"/>
      <c r="M18" s="2"/>
      <c r="N18" s="10"/>
      <c r="O18" s="2"/>
      <c r="P18" s="2"/>
      <c r="Q18" s="2"/>
      <c r="T18" s="8"/>
      <c r="U18" s="10"/>
      <c r="V18" s="9"/>
      <c r="W18" s="9"/>
      <c r="X18" s="2"/>
      <c r="Y18" s="10"/>
      <c r="Z18" s="2"/>
      <c r="AA18" s="2"/>
      <c r="AB18" s="2"/>
      <c r="AC18" s="2"/>
      <c r="AD18" s="2"/>
      <c r="AE18" s="2"/>
      <c r="AF18" s="10"/>
      <c r="AG18" s="2"/>
      <c r="AH18" s="2"/>
      <c r="AI18" s="2"/>
    </row>
    <row r="19" spans="2:35" ht="13.5" customHeight="1" x14ac:dyDescent="0.25">
      <c r="B19" s="8"/>
      <c r="C19" s="10"/>
      <c r="D19" s="9"/>
      <c r="E19" s="9"/>
      <c r="F19" s="2"/>
      <c r="G19" s="10"/>
      <c r="H19" s="2"/>
      <c r="I19" s="2"/>
      <c r="J19" s="2"/>
      <c r="K19" s="2"/>
      <c r="L19" s="2"/>
      <c r="M19" s="2"/>
      <c r="N19" s="10"/>
      <c r="O19" s="2"/>
      <c r="P19" s="2"/>
      <c r="Q19" s="2"/>
      <c r="T19" s="8"/>
      <c r="U19" s="10"/>
      <c r="V19" s="9"/>
      <c r="W19" s="9"/>
      <c r="X19" s="2"/>
      <c r="Y19" s="10"/>
      <c r="Z19" s="2"/>
      <c r="AA19" s="2"/>
      <c r="AB19" s="2"/>
      <c r="AC19" s="2"/>
      <c r="AD19" s="2"/>
      <c r="AE19" s="2"/>
      <c r="AF19" s="10"/>
      <c r="AG19" s="2"/>
      <c r="AH19" s="2"/>
      <c r="AI19" s="2"/>
    </row>
    <row r="20" spans="2:35" ht="13.5" customHeight="1" x14ac:dyDescent="0.25">
      <c r="B20" s="8"/>
      <c r="C20" s="10"/>
      <c r="D20" s="9"/>
      <c r="E20" s="9"/>
      <c r="F20" s="2"/>
      <c r="G20" s="10"/>
      <c r="H20" s="2"/>
      <c r="I20" s="2"/>
      <c r="J20" s="2"/>
      <c r="K20" s="2"/>
      <c r="L20" s="2"/>
      <c r="M20" s="2"/>
      <c r="N20" s="10"/>
      <c r="O20" s="2"/>
      <c r="P20" s="2"/>
      <c r="Q20" s="2"/>
      <c r="T20" s="8"/>
      <c r="U20" s="10"/>
      <c r="V20" s="9"/>
      <c r="W20" s="9"/>
      <c r="X20" s="2"/>
      <c r="Y20" s="10"/>
      <c r="Z20" s="2"/>
      <c r="AA20" s="2"/>
      <c r="AB20" s="2"/>
      <c r="AC20" s="2"/>
      <c r="AD20" s="2"/>
      <c r="AE20" s="2"/>
      <c r="AF20" s="10"/>
      <c r="AG20" s="2"/>
      <c r="AH20" s="2"/>
      <c r="AI20" s="2"/>
    </row>
    <row r="21" spans="2:35" ht="13.5" customHeight="1" thickBot="1" x14ac:dyDescent="0.3">
      <c r="B21" s="8"/>
      <c r="C21" s="10"/>
      <c r="D21" s="9"/>
      <c r="E21" s="9"/>
      <c r="F21" s="2"/>
      <c r="G21" s="10"/>
      <c r="H21" s="2"/>
      <c r="I21" s="2"/>
      <c r="J21" s="2"/>
      <c r="K21" s="2"/>
      <c r="L21" s="2"/>
      <c r="M21" s="2"/>
      <c r="N21" s="10"/>
      <c r="O21" s="2"/>
      <c r="P21" s="2"/>
      <c r="Q21" s="2"/>
      <c r="T21" s="8"/>
      <c r="U21" s="10"/>
      <c r="V21" s="9"/>
      <c r="W21" s="9"/>
      <c r="X21" s="2"/>
      <c r="Y21" s="10"/>
      <c r="Z21" s="2"/>
      <c r="AA21" s="2"/>
      <c r="AB21" s="2"/>
      <c r="AC21" s="2"/>
      <c r="AD21" s="2"/>
      <c r="AE21" s="2"/>
      <c r="AF21" s="10"/>
      <c r="AG21" s="2"/>
      <c r="AH21" s="2"/>
      <c r="AI21" s="2"/>
    </row>
    <row r="22" spans="2:35" ht="13.5" customHeight="1" thickBot="1" x14ac:dyDescent="0.3">
      <c r="B22" s="2"/>
      <c r="C22" s="2"/>
      <c r="D22" s="92" t="s">
        <v>23</v>
      </c>
      <c r="E22" s="93"/>
      <c r="F22" s="93"/>
      <c r="G22" s="93"/>
      <c r="H22" s="93"/>
      <c r="I22" s="94"/>
      <c r="J22" s="2"/>
      <c r="K22" s="92" t="s">
        <v>24</v>
      </c>
      <c r="L22" s="93"/>
      <c r="M22" s="93"/>
      <c r="N22" s="93"/>
      <c r="O22" s="93"/>
      <c r="P22" s="94"/>
      <c r="Q22" s="2"/>
      <c r="T22" s="2"/>
      <c r="U22" s="2"/>
      <c r="V22" s="92" t="s">
        <v>23</v>
      </c>
      <c r="W22" s="93"/>
      <c r="X22" s="93"/>
      <c r="Y22" s="93"/>
      <c r="Z22" s="93"/>
      <c r="AA22" s="94"/>
      <c r="AB22" s="2"/>
      <c r="AC22" s="92" t="s">
        <v>24</v>
      </c>
      <c r="AD22" s="93"/>
      <c r="AE22" s="93"/>
      <c r="AF22" s="93"/>
      <c r="AG22" s="93"/>
      <c r="AH22" s="94"/>
      <c r="AI22" s="2"/>
    </row>
    <row r="23" spans="2:35" ht="13.5" customHeight="1" x14ac:dyDescent="0.25">
      <c r="B23" s="37" t="s">
        <v>25</v>
      </c>
      <c r="C23" s="38" t="s">
        <v>26</v>
      </c>
      <c r="D23" s="39" t="s">
        <v>27</v>
      </c>
      <c r="E23" s="40" t="s">
        <v>28</v>
      </c>
      <c r="F23" s="40" t="s">
        <v>29</v>
      </c>
      <c r="G23" s="124" t="s">
        <v>30</v>
      </c>
      <c r="H23" s="125"/>
      <c r="I23" s="125"/>
      <c r="J23" s="97" t="s">
        <v>31</v>
      </c>
      <c r="K23" s="125" t="s">
        <v>30</v>
      </c>
      <c r="L23" s="125"/>
      <c r="M23" s="126"/>
      <c r="N23" s="40" t="s">
        <v>29</v>
      </c>
      <c r="O23" s="40" t="s">
        <v>28</v>
      </c>
      <c r="P23" s="41" t="s">
        <v>27</v>
      </c>
      <c r="T23" s="37" t="s">
        <v>25</v>
      </c>
      <c r="U23" s="38" t="s">
        <v>26</v>
      </c>
      <c r="V23" s="39" t="s">
        <v>27</v>
      </c>
      <c r="W23" s="40" t="s">
        <v>28</v>
      </c>
      <c r="X23" s="40" t="s">
        <v>29</v>
      </c>
      <c r="Y23" s="124" t="s">
        <v>30</v>
      </c>
      <c r="Z23" s="125"/>
      <c r="AA23" s="125"/>
      <c r="AB23" s="97" t="s">
        <v>31</v>
      </c>
      <c r="AC23" s="125" t="s">
        <v>30</v>
      </c>
      <c r="AD23" s="125"/>
      <c r="AE23" s="126"/>
      <c r="AF23" s="40" t="s">
        <v>29</v>
      </c>
      <c r="AG23" s="40" t="s">
        <v>28</v>
      </c>
      <c r="AH23" s="41" t="s">
        <v>27</v>
      </c>
    </row>
    <row r="24" spans="2:35" ht="13.5" customHeight="1" thickBot="1" x14ac:dyDescent="0.3">
      <c r="B24" s="42" t="s">
        <v>33</v>
      </c>
      <c r="C24" s="43" t="s">
        <v>34</v>
      </c>
      <c r="D24" s="44" t="s">
        <v>35</v>
      </c>
      <c r="E24" s="45" t="s">
        <v>36</v>
      </c>
      <c r="F24" s="45" t="s">
        <v>37</v>
      </c>
      <c r="G24" s="127" t="s">
        <v>15</v>
      </c>
      <c r="H24" s="128"/>
      <c r="I24" s="128"/>
      <c r="J24" s="98"/>
      <c r="K24" s="128" t="s">
        <v>15</v>
      </c>
      <c r="L24" s="128"/>
      <c r="M24" s="129"/>
      <c r="N24" s="45" t="s">
        <v>37</v>
      </c>
      <c r="O24" s="45" t="s">
        <v>36</v>
      </c>
      <c r="P24" s="46" t="s">
        <v>35</v>
      </c>
      <c r="T24" s="42" t="s">
        <v>33</v>
      </c>
      <c r="U24" s="43" t="s">
        <v>34</v>
      </c>
      <c r="V24" s="44" t="s">
        <v>35</v>
      </c>
      <c r="W24" s="45" t="s">
        <v>36</v>
      </c>
      <c r="X24" s="45" t="s">
        <v>37</v>
      </c>
      <c r="Y24" s="127" t="s">
        <v>15</v>
      </c>
      <c r="Z24" s="128"/>
      <c r="AA24" s="128"/>
      <c r="AB24" s="98"/>
      <c r="AC24" s="128" t="s">
        <v>15</v>
      </c>
      <c r="AD24" s="128"/>
      <c r="AE24" s="129"/>
      <c r="AF24" s="45" t="s">
        <v>37</v>
      </c>
      <c r="AG24" s="45" t="s">
        <v>36</v>
      </c>
      <c r="AH24" s="46" t="s">
        <v>35</v>
      </c>
    </row>
    <row r="25" spans="2:35" ht="13.5" customHeight="1" thickBot="1" x14ac:dyDescent="0.3">
      <c r="B25" s="2"/>
      <c r="C25" s="2"/>
      <c r="D25" s="2"/>
      <c r="E25" s="2"/>
      <c r="F25" s="2"/>
      <c r="G25" s="9"/>
      <c r="H25" s="9"/>
      <c r="I25" s="9"/>
      <c r="J25" s="47"/>
      <c r="K25" s="9"/>
      <c r="L25" s="9"/>
      <c r="M25" s="9"/>
      <c r="N25" s="2"/>
      <c r="O25" s="2"/>
      <c r="P25" s="2"/>
      <c r="T25" s="2"/>
      <c r="U25" s="2"/>
      <c r="V25" s="2"/>
      <c r="W25" s="2"/>
      <c r="X25" s="2"/>
      <c r="Y25" s="9"/>
      <c r="Z25" s="9"/>
      <c r="AA25" s="9"/>
      <c r="AB25" s="47"/>
      <c r="AC25" s="9"/>
      <c r="AD25" s="9"/>
      <c r="AE25" s="9"/>
      <c r="AF25" s="2"/>
      <c r="AG25" s="2"/>
      <c r="AH25" s="2"/>
    </row>
    <row r="26" spans="2:35" ht="13.5" customHeight="1" x14ac:dyDescent="0.25">
      <c r="B26" s="75">
        <v>1</v>
      </c>
      <c r="C26" s="77">
        <v>45423</v>
      </c>
      <c r="D26" s="48">
        <v>1</v>
      </c>
      <c r="E26" s="49">
        <v>2</v>
      </c>
      <c r="F26" s="50">
        <v>18</v>
      </c>
      <c r="G26" s="79" t="str">
        <f>C17</f>
        <v>ARAIA</v>
      </c>
      <c r="H26" s="79"/>
      <c r="I26" s="80"/>
      <c r="J26" s="51" t="s">
        <v>31</v>
      </c>
      <c r="K26" s="81" t="str">
        <f>C14</f>
        <v>TXUKUN LAKUA 1</v>
      </c>
      <c r="L26" s="79"/>
      <c r="M26" s="79"/>
      <c r="N26" s="50">
        <v>6</v>
      </c>
      <c r="O26" s="49">
        <v>1</v>
      </c>
      <c r="P26" s="52">
        <v>1</v>
      </c>
      <c r="Q26" s="9"/>
      <c r="T26" s="75">
        <v>1</v>
      </c>
      <c r="U26" s="77">
        <v>45423</v>
      </c>
      <c r="V26" s="48">
        <v>1</v>
      </c>
      <c r="W26" s="49">
        <v>1</v>
      </c>
      <c r="X26" s="50">
        <v>12</v>
      </c>
      <c r="Y26" s="79" t="str">
        <f>U17</f>
        <v>ZARAMAGA - LEGUTIO</v>
      </c>
      <c r="Z26" s="79"/>
      <c r="AA26" s="80"/>
      <c r="AB26" s="51" t="s">
        <v>31</v>
      </c>
      <c r="AC26" s="81" t="str">
        <f>U14</f>
        <v>TXUKUN LAKUA 4</v>
      </c>
      <c r="AD26" s="79"/>
      <c r="AE26" s="79"/>
      <c r="AF26" s="50">
        <v>18</v>
      </c>
      <c r="AG26" s="49">
        <v>2</v>
      </c>
      <c r="AH26" s="52">
        <v>1</v>
      </c>
      <c r="AI26" s="9"/>
    </row>
    <row r="27" spans="2:35" ht="13.5" customHeight="1" x14ac:dyDescent="0.25">
      <c r="B27" s="122"/>
      <c r="C27" s="123"/>
      <c r="D27" s="59">
        <v>1</v>
      </c>
      <c r="E27" s="60">
        <v>1</v>
      </c>
      <c r="F27" s="61">
        <v>16</v>
      </c>
      <c r="G27" s="119" t="str">
        <f>C15</f>
        <v>HERRIAREN 1</v>
      </c>
      <c r="H27" s="119"/>
      <c r="I27" s="120"/>
      <c r="J27" s="62" t="s">
        <v>31</v>
      </c>
      <c r="K27" s="121" t="str">
        <f>C13</f>
        <v>TXUKUN LAKUA 3</v>
      </c>
      <c r="L27" s="119"/>
      <c r="M27" s="119"/>
      <c r="N27" s="61">
        <v>18</v>
      </c>
      <c r="O27" s="60">
        <v>2</v>
      </c>
      <c r="P27" s="63">
        <v>1</v>
      </c>
      <c r="Q27" s="9"/>
      <c r="T27" s="122"/>
      <c r="U27" s="123"/>
      <c r="V27" s="59">
        <v>1</v>
      </c>
      <c r="W27" s="60">
        <v>1</v>
      </c>
      <c r="X27" s="61">
        <v>6</v>
      </c>
      <c r="Y27" s="119" t="str">
        <f>U15</f>
        <v>HERRIAREN 3</v>
      </c>
      <c r="Z27" s="119"/>
      <c r="AA27" s="120"/>
      <c r="AB27" s="62" t="s">
        <v>31</v>
      </c>
      <c r="AC27" s="121" t="str">
        <f>U13</f>
        <v>TXUKUN LAKUA 5</v>
      </c>
      <c r="AD27" s="119"/>
      <c r="AE27" s="119"/>
      <c r="AF27" s="61">
        <v>18</v>
      </c>
      <c r="AG27" s="60">
        <v>2</v>
      </c>
      <c r="AH27" s="63">
        <v>1</v>
      </c>
      <c r="AI27" s="9"/>
    </row>
    <row r="28" spans="2:35" ht="13.5" customHeight="1" thickBot="1" x14ac:dyDescent="0.3">
      <c r="B28" s="76"/>
      <c r="C28" s="78"/>
      <c r="D28" s="53">
        <v>1</v>
      </c>
      <c r="E28" s="54">
        <v>1</v>
      </c>
      <c r="F28" s="55">
        <v>9</v>
      </c>
      <c r="G28" s="86" t="str">
        <f>C16</f>
        <v>AMURRIO 2</v>
      </c>
      <c r="H28" s="86"/>
      <c r="I28" s="87"/>
      <c r="J28" s="56" t="s">
        <v>31</v>
      </c>
      <c r="K28" s="88" t="str">
        <f>C12</f>
        <v>HERRIAREN 2</v>
      </c>
      <c r="L28" s="86"/>
      <c r="M28" s="86"/>
      <c r="N28" s="55">
        <v>18</v>
      </c>
      <c r="O28" s="54">
        <v>2</v>
      </c>
      <c r="P28" s="57">
        <v>1</v>
      </c>
      <c r="Q28" s="9"/>
      <c r="T28" s="76"/>
      <c r="U28" s="78"/>
      <c r="V28" s="53">
        <v>1</v>
      </c>
      <c r="W28" s="54">
        <v>1</v>
      </c>
      <c r="X28" s="55">
        <v>7</v>
      </c>
      <c r="Y28" s="86" t="str">
        <f>U16</f>
        <v>AMURRIO 1</v>
      </c>
      <c r="Z28" s="86"/>
      <c r="AA28" s="87"/>
      <c r="AB28" s="56" t="s">
        <v>31</v>
      </c>
      <c r="AC28" s="88" t="str">
        <f>U12</f>
        <v>TXUKUN LAKUA 2</v>
      </c>
      <c r="AD28" s="86"/>
      <c r="AE28" s="86"/>
      <c r="AF28" s="55">
        <v>18</v>
      </c>
      <c r="AG28" s="54">
        <v>2</v>
      </c>
      <c r="AH28" s="57">
        <v>1</v>
      </c>
      <c r="AI28" s="9"/>
    </row>
    <row r="29" spans="2:35" ht="13.5" customHeight="1" thickBot="1" x14ac:dyDescent="0.3">
      <c r="B29" s="9"/>
      <c r="C29" s="64"/>
      <c r="D29" s="9"/>
      <c r="E29" s="9"/>
      <c r="F29" s="6"/>
      <c r="G29" s="9"/>
      <c r="H29" s="9"/>
      <c r="I29" s="9"/>
      <c r="J29" s="47"/>
      <c r="K29" s="9"/>
      <c r="L29" s="9"/>
      <c r="M29" s="9"/>
      <c r="N29" s="6"/>
      <c r="O29" s="9"/>
      <c r="P29" s="9"/>
      <c r="Q29" s="9"/>
      <c r="T29" s="9"/>
      <c r="U29" s="64"/>
      <c r="V29" s="9"/>
      <c r="W29" s="9"/>
      <c r="X29" s="6"/>
      <c r="Y29" s="9"/>
      <c r="Z29" s="9"/>
      <c r="AA29" s="9"/>
      <c r="AB29" s="47"/>
      <c r="AC29" s="9"/>
      <c r="AD29" s="9"/>
      <c r="AE29" s="9"/>
      <c r="AF29" s="6"/>
      <c r="AG29" s="9"/>
      <c r="AH29" s="9"/>
      <c r="AI29" s="9"/>
    </row>
    <row r="30" spans="2:35" ht="13.5" customHeight="1" x14ac:dyDescent="0.25">
      <c r="B30" s="75">
        <v>2</v>
      </c>
      <c r="C30" s="77">
        <v>45430</v>
      </c>
      <c r="D30" s="48">
        <v>1</v>
      </c>
      <c r="E30" s="49">
        <v>2</v>
      </c>
      <c r="F30" s="50">
        <v>18</v>
      </c>
      <c r="G30" s="79" t="str">
        <f>K28</f>
        <v>HERRIAREN 2</v>
      </c>
      <c r="H30" s="79"/>
      <c r="I30" s="80"/>
      <c r="J30" s="51" t="s">
        <v>31</v>
      </c>
      <c r="K30" s="81" t="str">
        <f>G26</f>
        <v>ARAIA</v>
      </c>
      <c r="L30" s="79"/>
      <c r="M30" s="79"/>
      <c r="N30" s="50">
        <v>16</v>
      </c>
      <c r="O30" s="49">
        <v>1</v>
      </c>
      <c r="P30" s="52">
        <v>1</v>
      </c>
      <c r="Q30" s="9"/>
      <c r="T30" s="75">
        <v>2</v>
      </c>
      <c r="U30" s="77">
        <v>45430</v>
      </c>
      <c r="V30" s="48">
        <v>1</v>
      </c>
      <c r="W30" s="49">
        <v>2</v>
      </c>
      <c r="X30" s="50">
        <v>18</v>
      </c>
      <c r="Y30" s="79" t="str">
        <f>AC28</f>
        <v>TXUKUN LAKUA 2</v>
      </c>
      <c r="Z30" s="79"/>
      <c r="AA30" s="80"/>
      <c r="AB30" s="51" t="s">
        <v>31</v>
      </c>
      <c r="AC30" s="81" t="str">
        <f>Y26</f>
        <v>ZARAMAGA - LEGUTIO</v>
      </c>
      <c r="AD30" s="79"/>
      <c r="AE30" s="79"/>
      <c r="AF30" s="50">
        <v>0</v>
      </c>
      <c r="AG30" s="49">
        <v>1</v>
      </c>
      <c r="AH30" s="52">
        <v>1</v>
      </c>
      <c r="AI30" s="9"/>
    </row>
    <row r="31" spans="2:35" ht="13.5" customHeight="1" x14ac:dyDescent="0.25">
      <c r="B31" s="122"/>
      <c r="C31" s="123"/>
      <c r="D31" s="59">
        <v>1</v>
      </c>
      <c r="E31" s="60">
        <v>2</v>
      </c>
      <c r="F31" s="61">
        <v>18</v>
      </c>
      <c r="G31" s="119" t="str">
        <f>K27</f>
        <v>TXUKUN LAKUA 3</v>
      </c>
      <c r="H31" s="119"/>
      <c r="I31" s="120"/>
      <c r="J31" s="62" t="s">
        <v>31</v>
      </c>
      <c r="K31" s="121" t="str">
        <f>G28</f>
        <v>AMURRIO 2</v>
      </c>
      <c r="L31" s="119"/>
      <c r="M31" s="119"/>
      <c r="N31" s="61">
        <v>4</v>
      </c>
      <c r="O31" s="60">
        <v>1</v>
      </c>
      <c r="P31" s="63">
        <v>1</v>
      </c>
      <c r="Q31" s="9"/>
      <c r="T31" s="122"/>
      <c r="U31" s="123"/>
      <c r="V31" s="59">
        <v>1</v>
      </c>
      <c r="W31" s="60">
        <v>2</v>
      </c>
      <c r="X31" s="61">
        <v>18</v>
      </c>
      <c r="Y31" s="119" t="str">
        <f>AC27</f>
        <v>TXUKUN LAKUA 5</v>
      </c>
      <c r="Z31" s="119"/>
      <c r="AA31" s="120"/>
      <c r="AB31" s="62" t="s">
        <v>31</v>
      </c>
      <c r="AC31" s="121" t="str">
        <f>Y28</f>
        <v>AMURRIO 1</v>
      </c>
      <c r="AD31" s="119"/>
      <c r="AE31" s="119"/>
      <c r="AF31" s="61">
        <v>7</v>
      </c>
      <c r="AG31" s="60">
        <v>1</v>
      </c>
      <c r="AH31" s="63">
        <v>1</v>
      </c>
      <c r="AI31" s="9"/>
    </row>
    <row r="32" spans="2:35" ht="13.5" customHeight="1" thickBot="1" x14ac:dyDescent="0.3">
      <c r="B32" s="76"/>
      <c r="C32" s="78"/>
      <c r="D32" s="53">
        <v>1</v>
      </c>
      <c r="E32" s="54">
        <v>1</v>
      </c>
      <c r="F32" s="55">
        <v>8</v>
      </c>
      <c r="G32" s="86" t="str">
        <f>K26</f>
        <v>TXUKUN LAKUA 1</v>
      </c>
      <c r="H32" s="86"/>
      <c r="I32" s="87"/>
      <c r="J32" s="56" t="s">
        <v>31</v>
      </c>
      <c r="K32" s="88" t="str">
        <f>G27</f>
        <v>HERRIAREN 1</v>
      </c>
      <c r="L32" s="86"/>
      <c r="M32" s="86"/>
      <c r="N32" s="55">
        <v>18</v>
      </c>
      <c r="O32" s="54">
        <v>2</v>
      </c>
      <c r="P32" s="57">
        <v>1</v>
      </c>
      <c r="Q32" s="9"/>
      <c r="T32" s="76"/>
      <c r="U32" s="78"/>
      <c r="V32" s="53">
        <v>1</v>
      </c>
      <c r="W32" s="54">
        <v>2</v>
      </c>
      <c r="X32" s="55">
        <v>18</v>
      </c>
      <c r="Y32" s="86" t="str">
        <f>AC26</f>
        <v>TXUKUN LAKUA 4</v>
      </c>
      <c r="Z32" s="86"/>
      <c r="AA32" s="87"/>
      <c r="AB32" s="56" t="s">
        <v>31</v>
      </c>
      <c r="AC32" s="88" t="str">
        <f>Y27</f>
        <v>HERRIAREN 3</v>
      </c>
      <c r="AD32" s="86"/>
      <c r="AE32" s="86"/>
      <c r="AF32" s="55">
        <v>0</v>
      </c>
      <c r="AG32" s="54">
        <v>1</v>
      </c>
      <c r="AH32" s="57">
        <v>1</v>
      </c>
      <c r="AI32" s="9"/>
    </row>
    <row r="33" spans="1:36" ht="13.5" customHeight="1" thickBot="1" x14ac:dyDescent="0.3">
      <c r="B33" s="9"/>
      <c r="C33" s="64"/>
      <c r="D33" s="9"/>
      <c r="E33" s="9"/>
      <c r="F33" s="6"/>
      <c r="G33" s="9"/>
      <c r="H33" s="9"/>
      <c r="I33" s="9"/>
      <c r="J33" s="47"/>
      <c r="K33" s="9"/>
      <c r="L33" s="9"/>
      <c r="M33" s="9"/>
      <c r="N33" s="6"/>
      <c r="O33" s="9"/>
      <c r="P33" s="9"/>
      <c r="Q33" s="9"/>
      <c r="T33" s="9"/>
      <c r="U33" s="64"/>
      <c r="V33" s="9"/>
      <c r="W33" s="9"/>
      <c r="X33" s="6"/>
      <c r="Y33" s="9"/>
      <c r="Z33" s="9"/>
      <c r="AA33" s="9"/>
      <c r="AB33" s="47"/>
      <c r="AC33" s="9"/>
      <c r="AD33" s="9"/>
      <c r="AE33" s="9"/>
      <c r="AF33" s="6"/>
      <c r="AG33" s="9"/>
      <c r="AH33" s="9"/>
      <c r="AI33" s="9"/>
    </row>
    <row r="34" spans="1:36" ht="13.5" customHeight="1" x14ac:dyDescent="0.25">
      <c r="B34" s="75">
        <v>3</v>
      </c>
      <c r="C34" s="77">
        <v>45444</v>
      </c>
      <c r="D34" s="48">
        <v>1</v>
      </c>
      <c r="E34" s="49">
        <v>1</v>
      </c>
      <c r="F34" s="50">
        <v>8</v>
      </c>
      <c r="G34" s="79" t="str">
        <f>K30</f>
        <v>ARAIA</v>
      </c>
      <c r="H34" s="79"/>
      <c r="I34" s="80"/>
      <c r="J34" s="51" t="s">
        <v>31</v>
      </c>
      <c r="K34" s="81" t="str">
        <f>K32</f>
        <v>HERRIAREN 1</v>
      </c>
      <c r="L34" s="79"/>
      <c r="M34" s="79"/>
      <c r="N34" s="50">
        <v>18</v>
      </c>
      <c r="O34" s="49">
        <v>2</v>
      </c>
      <c r="P34" s="52">
        <v>1</v>
      </c>
      <c r="Q34" s="9"/>
      <c r="T34" s="75">
        <v>3</v>
      </c>
      <c r="U34" s="77">
        <v>45444</v>
      </c>
      <c r="V34" s="48">
        <v>1</v>
      </c>
      <c r="W34" s="49">
        <v>1</v>
      </c>
      <c r="X34" s="50">
        <v>0</v>
      </c>
      <c r="Y34" s="79" t="str">
        <f>AC30</f>
        <v>ZARAMAGA - LEGUTIO</v>
      </c>
      <c r="Z34" s="79"/>
      <c r="AA34" s="80"/>
      <c r="AB34" s="51" t="s">
        <v>31</v>
      </c>
      <c r="AC34" s="81" t="str">
        <f>AC32</f>
        <v>HERRIAREN 3</v>
      </c>
      <c r="AD34" s="79"/>
      <c r="AE34" s="79"/>
      <c r="AF34" s="50">
        <v>18</v>
      </c>
      <c r="AG34" s="49">
        <v>2</v>
      </c>
      <c r="AH34" s="52">
        <v>1</v>
      </c>
      <c r="AI34" s="9"/>
    </row>
    <row r="35" spans="1:36" ht="13.5" customHeight="1" x14ac:dyDescent="0.25">
      <c r="B35" s="122"/>
      <c r="C35" s="123"/>
      <c r="D35" s="59">
        <v>1</v>
      </c>
      <c r="E35" s="60">
        <v>1</v>
      </c>
      <c r="F35" s="61">
        <v>0</v>
      </c>
      <c r="G35" s="119" t="str">
        <f>K31</f>
        <v>AMURRIO 2</v>
      </c>
      <c r="H35" s="119"/>
      <c r="I35" s="120"/>
      <c r="J35" s="62" t="s">
        <v>31</v>
      </c>
      <c r="K35" s="121" t="str">
        <f>G32</f>
        <v>TXUKUN LAKUA 1</v>
      </c>
      <c r="L35" s="119"/>
      <c r="M35" s="119"/>
      <c r="N35" s="61">
        <v>18</v>
      </c>
      <c r="O35" s="60">
        <v>2</v>
      </c>
      <c r="P35" s="63">
        <v>1</v>
      </c>
      <c r="Q35" s="9"/>
      <c r="T35" s="122"/>
      <c r="U35" s="123"/>
      <c r="V35" s="59">
        <v>1</v>
      </c>
      <c r="W35" s="60">
        <v>1</v>
      </c>
      <c r="X35" s="61">
        <v>4</v>
      </c>
      <c r="Y35" s="119" t="str">
        <f>AC31</f>
        <v>AMURRIO 1</v>
      </c>
      <c r="Z35" s="119"/>
      <c r="AA35" s="120"/>
      <c r="AB35" s="62" t="s">
        <v>31</v>
      </c>
      <c r="AC35" s="121" t="str">
        <f>Y32</f>
        <v>TXUKUN LAKUA 4</v>
      </c>
      <c r="AD35" s="119"/>
      <c r="AE35" s="119"/>
      <c r="AF35" s="61">
        <v>18</v>
      </c>
      <c r="AG35" s="60">
        <v>2</v>
      </c>
      <c r="AH35" s="63">
        <v>1</v>
      </c>
      <c r="AI35" s="9"/>
    </row>
    <row r="36" spans="1:36" ht="18" customHeight="1" thickBot="1" x14ac:dyDescent="0.3">
      <c r="B36" s="76"/>
      <c r="C36" s="67">
        <v>45445</v>
      </c>
      <c r="D36" s="53">
        <v>1</v>
      </c>
      <c r="E36" s="54">
        <v>1</v>
      </c>
      <c r="F36" s="55">
        <v>0</v>
      </c>
      <c r="G36" s="86" t="str">
        <f>G30</f>
        <v>HERRIAREN 2</v>
      </c>
      <c r="H36" s="86"/>
      <c r="I36" s="87"/>
      <c r="J36" s="56" t="s">
        <v>31</v>
      </c>
      <c r="K36" s="88" t="str">
        <f>G31</f>
        <v>TXUKUN LAKUA 3</v>
      </c>
      <c r="L36" s="86"/>
      <c r="M36" s="86"/>
      <c r="N36" s="55">
        <v>18</v>
      </c>
      <c r="O36" s="54">
        <v>2</v>
      </c>
      <c r="P36" s="57">
        <v>1</v>
      </c>
      <c r="Q36" s="9"/>
      <c r="T36" s="76"/>
      <c r="U36" s="67">
        <v>45445</v>
      </c>
      <c r="V36" s="53">
        <v>1</v>
      </c>
      <c r="W36" s="54">
        <v>1</v>
      </c>
      <c r="X36" s="55">
        <v>14</v>
      </c>
      <c r="Y36" s="86" t="str">
        <f>Y30</f>
        <v>TXUKUN LAKUA 2</v>
      </c>
      <c r="Z36" s="86"/>
      <c r="AA36" s="87"/>
      <c r="AB36" s="56" t="s">
        <v>31</v>
      </c>
      <c r="AC36" s="88" t="str">
        <f>Y31</f>
        <v>TXUKUN LAKUA 5</v>
      </c>
      <c r="AD36" s="86"/>
      <c r="AE36" s="86"/>
      <c r="AF36" s="55">
        <v>18</v>
      </c>
      <c r="AG36" s="54">
        <v>2</v>
      </c>
      <c r="AH36" s="57">
        <v>1</v>
      </c>
      <c r="AI36" s="9"/>
    </row>
    <row r="37" spans="1:36" ht="18" customHeight="1" thickBot="1" x14ac:dyDescent="0.3">
      <c r="B37" s="9"/>
      <c r="C37" s="64"/>
      <c r="D37" s="9"/>
      <c r="E37" s="9"/>
      <c r="F37" s="6"/>
      <c r="G37" s="9"/>
      <c r="H37" s="9"/>
      <c r="I37" s="9"/>
      <c r="J37" s="47"/>
      <c r="K37" s="9"/>
      <c r="L37" s="9"/>
      <c r="M37" s="9"/>
      <c r="N37" s="6"/>
      <c r="O37" s="9"/>
      <c r="P37" s="9"/>
      <c r="Q37" s="9"/>
      <c r="T37" s="9"/>
      <c r="U37" s="64"/>
      <c r="V37" s="9"/>
      <c r="W37" s="9"/>
      <c r="X37" s="6"/>
      <c r="Y37" s="9"/>
      <c r="Z37" s="9"/>
      <c r="AA37" s="9"/>
      <c r="AB37" s="47"/>
      <c r="AC37" s="9"/>
      <c r="AD37" s="9"/>
      <c r="AE37" s="9"/>
      <c r="AF37" s="6"/>
      <c r="AG37" s="9"/>
      <c r="AH37" s="9"/>
      <c r="AI37" s="9"/>
    </row>
    <row r="38" spans="1:36" ht="18" customHeight="1" x14ac:dyDescent="0.25">
      <c r="A38"/>
      <c r="B38" s="75">
        <v>4</v>
      </c>
      <c r="C38" s="77">
        <v>45451</v>
      </c>
      <c r="D38" s="48">
        <v>1</v>
      </c>
      <c r="E38" s="49">
        <v>2</v>
      </c>
      <c r="F38" s="50">
        <v>18</v>
      </c>
      <c r="G38" s="79" t="str">
        <f>G34</f>
        <v>ARAIA</v>
      </c>
      <c r="H38" s="79"/>
      <c r="I38" s="80"/>
      <c r="J38" s="51" t="s">
        <v>31</v>
      </c>
      <c r="K38" s="81" t="str">
        <f>K36</f>
        <v>TXUKUN LAKUA 3</v>
      </c>
      <c r="L38" s="79"/>
      <c r="M38" s="79"/>
      <c r="N38" s="50">
        <v>6</v>
      </c>
      <c r="O38" s="49">
        <v>1</v>
      </c>
      <c r="P38" s="52">
        <v>1</v>
      </c>
      <c r="Q38" s="9"/>
      <c r="S38"/>
      <c r="T38" s="75">
        <v>4</v>
      </c>
      <c r="U38" s="77">
        <v>45437</v>
      </c>
      <c r="V38" s="48">
        <v>1</v>
      </c>
      <c r="W38" s="49">
        <v>1</v>
      </c>
      <c r="X38" s="50">
        <v>9</v>
      </c>
      <c r="Y38" s="79" t="str">
        <f>Y34</f>
        <v>ZARAMAGA - LEGUTIO</v>
      </c>
      <c r="Z38" s="79"/>
      <c r="AA38" s="80"/>
      <c r="AB38" s="51" t="s">
        <v>31</v>
      </c>
      <c r="AC38" s="81" t="str">
        <f>AC36</f>
        <v>TXUKUN LAKUA 5</v>
      </c>
      <c r="AD38" s="79"/>
      <c r="AE38" s="79"/>
      <c r="AF38" s="50">
        <v>18</v>
      </c>
      <c r="AG38" s="49">
        <v>2</v>
      </c>
      <c r="AH38" s="52">
        <v>1</v>
      </c>
      <c r="AI38" s="9"/>
    </row>
    <row r="39" spans="1:36" s="9" customFormat="1" ht="15" customHeight="1" x14ac:dyDescent="0.25">
      <c r="B39" s="122"/>
      <c r="C39" s="123"/>
      <c r="D39" s="59">
        <v>1</v>
      </c>
      <c r="E39" s="60">
        <v>2</v>
      </c>
      <c r="F39" s="61">
        <v>18</v>
      </c>
      <c r="G39" s="119" t="str">
        <f>K35</f>
        <v>TXUKUN LAKUA 1</v>
      </c>
      <c r="H39" s="119"/>
      <c r="I39" s="120"/>
      <c r="J39" s="62" t="s">
        <v>31</v>
      </c>
      <c r="K39" s="121" t="str">
        <f>G36</f>
        <v>HERRIAREN 2</v>
      </c>
      <c r="L39" s="119"/>
      <c r="M39" s="119"/>
      <c r="N39" s="61">
        <v>14</v>
      </c>
      <c r="O39" s="60">
        <v>1</v>
      </c>
      <c r="P39" s="63">
        <v>1</v>
      </c>
      <c r="R39" s="1"/>
      <c r="T39" s="122"/>
      <c r="U39" s="123"/>
      <c r="V39" s="59">
        <v>1</v>
      </c>
      <c r="W39" s="60">
        <v>1</v>
      </c>
      <c r="X39" s="61">
        <v>12</v>
      </c>
      <c r="Y39" s="119" t="str">
        <f>AC35</f>
        <v>TXUKUN LAKUA 4</v>
      </c>
      <c r="Z39" s="119"/>
      <c r="AA39" s="120"/>
      <c r="AB39" s="62" t="s">
        <v>31</v>
      </c>
      <c r="AC39" s="121" t="str">
        <f>Y36</f>
        <v>TXUKUN LAKUA 2</v>
      </c>
      <c r="AD39" s="119"/>
      <c r="AE39" s="119"/>
      <c r="AF39" s="61">
        <v>18</v>
      </c>
      <c r="AG39" s="60">
        <v>2</v>
      </c>
      <c r="AH39" s="63">
        <v>1</v>
      </c>
      <c r="AJ39" s="1"/>
    </row>
    <row r="40" spans="1:36" s="9" customFormat="1" ht="15" customHeight="1" thickBot="1" x14ac:dyDescent="0.3">
      <c r="B40" s="76"/>
      <c r="C40" s="78"/>
      <c r="D40" s="53">
        <v>1</v>
      </c>
      <c r="E40" s="54">
        <v>2</v>
      </c>
      <c r="F40" s="55">
        <v>18</v>
      </c>
      <c r="G40" s="86" t="str">
        <f>K34</f>
        <v>HERRIAREN 1</v>
      </c>
      <c r="H40" s="86"/>
      <c r="I40" s="87"/>
      <c r="J40" s="56" t="s">
        <v>31</v>
      </c>
      <c r="K40" s="88" t="str">
        <f>G35</f>
        <v>AMURRIO 2</v>
      </c>
      <c r="L40" s="86"/>
      <c r="M40" s="86"/>
      <c r="N40" s="55">
        <v>1</v>
      </c>
      <c r="O40" s="54">
        <v>1</v>
      </c>
      <c r="P40" s="57">
        <v>1</v>
      </c>
      <c r="R40" s="1"/>
      <c r="T40" s="76"/>
      <c r="U40" s="78"/>
      <c r="V40" s="53">
        <v>1</v>
      </c>
      <c r="W40" s="54">
        <v>1</v>
      </c>
      <c r="X40" s="55">
        <v>0</v>
      </c>
      <c r="Y40" s="86" t="str">
        <f>AC34</f>
        <v>HERRIAREN 3</v>
      </c>
      <c r="Z40" s="86"/>
      <c r="AA40" s="87"/>
      <c r="AB40" s="56" t="s">
        <v>31</v>
      </c>
      <c r="AC40" s="88" t="str">
        <f>Y35</f>
        <v>AMURRIO 1</v>
      </c>
      <c r="AD40" s="86"/>
      <c r="AE40" s="86"/>
      <c r="AF40" s="55">
        <v>18</v>
      </c>
      <c r="AG40" s="54">
        <v>2</v>
      </c>
      <c r="AH40" s="57">
        <v>1</v>
      </c>
      <c r="AJ40" s="1"/>
    </row>
    <row r="41" spans="1:36" ht="15" customHeight="1" thickBot="1" x14ac:dyDescent="0.3">
      <c r="B41" s="9"/>
      <c r="C41" s="64"/>
      <c r="D41" s="9"/>
      <c r="E41" s="9"/>
      <c r="F41" s="6"/>
      <c r="G41" s="9"/>
      <c r="H41" s="9"/>
      <c r="I41" s="9"/>
      <c r="J41" s="47"/>
      <c r="K41" s="9"/>
      <c r="L41" s="9"/>
      <c r="M41" s="9"/>
      <c r="N41" s="6"/>
      <c r="O41" s="9"/>
      <c r="P41" s="9"/>
      <c r="Q41" s="9"/>
      <c r="T41" s="9"/>
      <c r="U41" s="64"/>
      <c r="V41" s="9"/>
      <c r="W41" s="9"/>
      <c r="X41" s="6"/>
      <c r="Y41" s="9"/>
      <c r="Z41" s="9"/>
      <c r="AA41" s="9"/>
      <c r="AB41" s="47"/>
      <c r="AC41" s="9"/>
      <c r="AD41" s="9"/>
      <c r="AE41" s="9"/>
      <c r="AF41" s="6"/>
      <c r="AG41" s="9"/>
      <c r="AH41" s="9"/>
      <c r="AI41" s="9"/>
    </row>
    <row r="42" spans="1:36" ht="15" customHeight="1" x14ac:dyDescent="0.25">
      <c r="B42" s="75">
        <v>5</v>
      </c>
      <c r="C42" s="77">
        <v>45437</v>
      </c>
      <c r="D42" s="48">
        <v>1</v>
      </c>
      <c r="E42" s="49">
        <v>1</v>
      </c>
      <c r="F42" s="50">
        <v>6</v>
      </c>
      <c r="G42" s="79" t="str">
        <f>K40</f>
        <v>AMURRIO 2</v>
      </c>
      <c r="H42" s="79"/>
      <c r="I42" s="80"/>
      <c r="J42" s="51" t="s">
        <v>31</v>
      </c>
      <c r="K42" s="81" t="str">
        <f>G38</f>
        <v>ARAIA</v>
      </c>
      <c r="L42" s="79"/>
      <c r="M42" s="79"/>
      <c r="N42" s="50">
        <v>18</v>
      </c>
      <c r="O42" s="49">
        <v>2</v>
      </c>
      <c r="P42" s="52">
        <v>1</v>
      </c>
      <c r="Q42" s="9"/>
      <c r="T42" s="75">
        <v>5</v>
      </c>
      <c r="U42" s="77">
        <v>45451</v>
      </c>
      <c r="V42" s="48">
        <v>1</v>
      </c>
      <c r="W42" s="49">
        <v>1</v>
      </c>
      <c r="X42" s="50">
        <v>0</v>
      </c>
      <c r="Y42" s="79" t="str">
        <f>AC40</f>
        <v>AMURRIO 1</v>
      </c>
      <c r="Z42" s="79"/>
      <c r="AA42" s="80"/>
      <c r="AB42" s="51" t="s">
        <v>31</v>
      </c>
      <c r="AC42" s="81" t="str">
        <f>Y38</f>
        <v>ZARAMAGA - LEGUTIO</v>
      </c>
      <c r="AD42" s="79"/>
      <c r="AE42" s="79"/>
      <c r="AF42" s="50">
        <v>18</v>
      </c>
      <c r="AG42" s="49">
        <v>2</v>
      </c>
      <c r="AH42" s="52">
        <v>1</v>
      </c>
      <c r="AI42" s="9"/>
    </row>
    <row r="43" spans="1:36" ht="15" customHeight="1" x14ac:dyDescent="0.25">
      <c r="B43" s="122"/>
      <c r="C43" s="123"/>
      <c r="D43" s="59">
        <v>1</v>
      </c>
      <c r="E43" s="60">
        <v>1</v>
      </c>
      <c r="F43" s="61">
        <v>7</v>
      </c>
      <c r="G43" s="119" t="str">
        <f>K39</f>
        <v>HERRIAREN 2</v>
      </c>
      <c r="H43" s="119"/>
      <c r="I43" s="120"/>
      <c r="J43" s="62" t="s">
        <v>31</v>
      </c>
      <c r="K43" s="121" t="str">
        <f>G40</f>
        <v>HERRIAREN 1</v>
      </c>
      <c r="L43" s="119"/>
      <c r="M43" s="119"/>
      <c r="N43" s="61">
        <v>18</v>
      </c>
      <c r="O43" s="60">
        <v>2</v>
      </c>
      <c r="P43" s="63">
        <v>1</v>
      </c>
      <c r="Q43" s="9"/>
      <c r="T43" s="122"/>
      <c r="U43" s="123"/>
      <c r="V43" s="59">
        <v>1</v>
      </c>
      <c r="W43" s="60">
        <v>2</v>
      </c>
      <c r="X43" s="61">
        <v>18</v>
      </c>
      <c r="Y43" s="119" t="str">
        <f>AC39</f>
        <v>TXUKUN LAKUA 2</v>
      </c>
      <c r="Z43" s="119"/>
      <c r="AA43" s="120"/>
      <c r="AB43" s="62" t="s">
        <v>31</v>
      </c>
      <c r="AC43" s="121" t="str">
        <f>Y40</f>
        <v>HERRIAREN 3</v>
      </c>
      <c r="AD43" s="119"/>
      <c r="AE43" s="119"/>
      <c r="AF43" s="61">
        <v>5</v>
      </c>
      <c r="AG43" s="60">
        <v>1</v>
      </c>
      <c r="AH43" s="63">
        <v>1</v>
      </c>
      <c r="AI43" s="9"/>
    </row>
    <row r="44" spans="1:36" ht="15" customHeight="1" thickBot="1" x14ac:dyDescent="0.3">
      <c r="B44" s="76"/>
      <c r="C44" s="78"/>
      <c r="D44" s="53">
        <v>1</v>
      </c>
      <c r="E44" s="54">
        <v>2</v>
      </c>
      <c r="F44" s="55">
        <v>18</v>
      </c>
      <c r="G44" s="86" t="str">
        <f>K38</f>
        <v>TXUKUN LAKUA 3</v>
      </c>
      <c r="H44" s="86"/>
      <c r="I44" s="87"/>
      <c r="J44" s="56" t="s">
        <v>31</v>
      </c>
      <c r="K44" s="88" t="str">
        <f>G39</f>
        <v>TXUKUN LAKUA 1</v>
      </c>
      <c r="L44" s="86"/>
      <c r="M44" s="86"/>
      <c r="N44" s="55">
        <v>5</v>
      </c>
      <c r="O44" s="54">
        <v>1</v>
      </c>
      <c r="P44" s="57">
        <v>1</v>
      </c>
      <c r="Q44" s="9"/>
      <c r="T44" s="76"/>
      <c r="U44" s="78"/>
      <c r="V44" s="53">
        <v>1</v>
      </c>
      <c r="W44" s="54">
        <v>2</v>
      </c>
      <c r="X44" s="55">
        <v>18</v>
      </c>
      <c r="Y44" s="86" t="str">
        <f>AC38</f>
        <v>TXUKUN LAKUA 5</v>
      </c>
      <c r="Z44" s="86"/>
      <c r="AA44" s="87"/>
      <c r="AB44" s="56" t="s">
        <v>31</v>
      </c>
      <c r="AC44" s="88" t="str">
        <f>Y39</f>
        <v>TXUKUN LAKUA 4</v>
      </c>
      <c r="AD44" s="86"/>
      <c r="AE44" s="86"/>
      <c r="AF44" s="55">
        <v>16</v>
      </c>
      <c r="AG44" s="54">
        <v>1</v>
      </c>
      <c r="AH44" s="57">
        <v>1</v>
      </c>
      <c r="AI44" s="9"/>
    </row>
    <row r="45" spans="1:36" ht="15" customHeight="1" x14ac:dyDescent="0.25"/>
    <row r="46" spans="1:36" ht="15" customHeight="1" x14ac:dyDescent="0.25"/>
    <row r="47" spans="1:36" ht="15" customHeight="1" x14ac:dyDescent="0.25"/>
    <row r="51" spans="13:31" ht="10.199999999999999" customHeight="1" x14ac:dyDescent="0.2">
      <c r="M51" s="21" t="s">
        <v>39</v>
      </c>
      <c r="AE51" s="21" t="s">
        <v>39</v>
      </c>
    </row>
    <row r="52" spans="13:31" ht="10.199999999999999" customHeight="1" x14ac:dyDescent="0.2">
      <c r="M52" s="22" t="s">
        <v>40</v>
      </c>
      <c r="AE52" s="22" t="s">
        <v>40</v>
      </c>
    </row>
  </sheetData>
  <sheetProtection selectLockedCells="1" selectUnlockedCells="1"/>
  <mergeCells count="142">
    <mergeCell ref="U26:U28"/>
    <mergeCell ref="T34:T36"/>
    <mergeCell ref="T42:T44"/>
    <mergeCell ref="U42:U44"/>
    <mergeCell ref="K36:M36"/>
    <mergeCell ref="B38:B40"/>
    <mergeCell ref="G28:I28"/>
    <mergeCell ref="K28:M28"/>
    <mergeCell ref="K43:M43"/>
    <mergeCell ref="K40:M40"/>
    <mergeCell ref="K38:M38"/>
    <mergeCell ref="B26:B28"/>
    <mergeCell ref="G39:I39"/>
    <mergeCell ref="K39:M39"/>
    <mergeCell ref="K30:M30"/>
    <mergeCell ref="G31:I31"/>
    <mergeCell ref="K31:M31"/>
    <mergeCell ref="C34:C35"/>
    <mergeCell ref="K26:M26"/>
    <mergeCell ref="G42:I42"/>
    <mergeCell ref="K42:M42"/>
    <mergeCell ref="G34:I34"/>
    <mergeCell ref="K34:M34"/>
    <mergeCell ref="G6:G7"/>
    <mergeCell ref="C26:C28"/>
    <mergeCell ref="C10:E10"/>
    <mergeCell ref="G10:K10"/>
    <mergeCell ref="G17:K17"/>
    <mergeCell ref="D22:I22"/>
    <mergeCell ref="G24:I24"/>
    <mergeCell ref="G26:I26"/>
    <mergeCell ref="T26:T28"/>
    <mergeCell ref="B42:B44"/>
    <mergeCell ref="C42:C44"/>
    <mergeCell ref="G38:I38"/>
    <mergeCell ref="G13:K13"/>
    <mergeCell ref="G43:I43"/>
    <mergeCell ref="B34:B36"/>
    <mergeCell ref="K27:M27"/>
    <mergeCell ref="G30:I30"/>
    <mergeCell ref="B30:B32"/>
    <mergeCell ref="C30:C32"/>
    <mergeCell ref="G32:I32"/>
    <mergeCell ref="K32:M32"/>
    <mergeCell ref="G40:I40"/>
    <mergeCell ref="G44:I44"/>
    <mergeCell ref="K44:M44"/>
    <mergeCell ref="G36:I36"/>
    <mergeCell ref="C38:C40"/>
    <mergeCell ref="G27:I27"/>
    <mergeCell ref="K35:M35"/>
    <mergeCell ref="G35:I35"/>
    <mergeCell ref="A6:B6"/>
    <mergeCell ref="C6:D6"/>
    <mergeCell ref="A7:B7"/>
    <mergeCell ref="C7:D7"/>
    <mergeCell ref="P4:Q4"/>
    <mergeCell ref="A3:B3"/>
    <mergeCell ref="C3:E3"/>
    <mergeCell ref="K24:M24"/>
    <mergeCell ref="J23:J24"/>
    <mergeCell ref="G16:K16"/>
    <mergeCell ref="A4:B4"/>
    <mergeCell ref="C4:E4"/>
    <mergeCell ref="K4:L4"/>
    <mergeCell ref="K22:P22"/>
    <mergeCell ref="N4:O4"/>
    <mergeCell ref="G23:I23"/>
    <mergeCell ref="K23:M23"/>
    <mergeCell ref="K3:L3"/>
    <mergeCell ref="G12:K12"/>
    <mergeCell ref="N3:O3"/>
    <mergeCell ref="P3:Q3"/>
    <mergeCell ref="H3:H4"/>
    <mergeCell ref="G14:K14"/>
    <mergeCell ref="G15:K15"/>
    <mergeCell ref="Y14:AC14"/>
    <mergeCell ref="AH3:AI3"/>
    <mergeCell ref="S4:T4"/>
    <mergeCell ref="U4:W4"/>
    <mergeCell ref="AC4:AD4"/>
    <mergeCell ref="AF4:AG4"/>
    <mergeCell ref="AH4:AI4"/>
    <mergeCell ref="S3:T3"/>
    <mergeCell ref="U3:W3"/>
    <mergeCell ref="Z3:Z4"/>
    <mergeCell ref="AC3:AD3"/>
    <mergeCell ref="AF3:AG3"/>
    <mergeCell ref="S6:T6"/>
    <mergeCell ref="U6:V6"/>
    <mergeCell ref="Y6:Y7"/>
    <mergeCell ref="S7:T7"/>
    <mergeCell ref="U7:V7"/>
    <mergeCell ref="U10:W10"/>
    <mergeCell ref="Y10:AC10"/>
    <mergeCell ref="Y12:AC12"/>
    <mergeCell ref="Y13:AC13"/>
    <mergeCell ref="Y26:AA26"/>
    <mergeCell ref="AC26:AE26"/>
    <mergeCell ref="Y27:AA27"/>
    <mergeCell ref="AC27:AE27"/>
    <mergeCell ref="Y28:AA28"/>
    <mergeCell ref="AC28:AE28"/>
    <mergeCell ref="Y15:AC15"/>
    <mergeCell ref="Y16:AC16"/>
    <mergeCell ref="Y17:AC17"/>
    <mergeCell ref="V22:AA22"/>
    <mergeCell ref="AC22:AH22"/>
    <mergeCell ref="Y23:AA23"/>
    <mergeCell ref="AB23:AB24"/>
    <mergeCell ref="AC23:AE23"/>
    <mergeCell ref="Y24:AA24"/>
    <mergeCell ref="AC24:AE24"/>
    <mergeCell ref="Y34:AA34"/>
    <mergeCell ref="AC34:AE34"/>
    <mergeCell ref="Y35:AA35"/>
    <mergeCell ref="AC35:AE35"/>
    <mergeCell ref="Y36:AA36"/>
    <mergeCell ref="AC36:AE36"/>
    <mergeCell ref="T30:T32"/>
    <mergeCell ref="U30:U32"/>
    <mergeCell ref="Y30:AA30"/>
    <mergeCell ref="AC30:AE30"/>
    <mergeCell ref="Y31:AA31"/>
    <mergeCell ref="AC31:AE31"/>
    <mergeCell ref="Y32:AA32"/>
    <mergeCell ref="AC32:AE32"/>
    <mergeCell ref="U34:U35"/>
    <mergeCell ref="Y42:AA42"/>
    <mergeCell ref="AC42:AE42"/>
    <mergeCell ref="Y43:AA43"/>
    <mergeCell ref="AC43:AE43"/>
    <mergeCell ref="Y44:AA44"/>
    <mergeCell ref="AC44:AE44"/>
    <mergeCell ref="T38:T40"/>
    <mergeCell ref="U38:U40"/>
    <mergeCell ref="Y38:AA38"/>
    <mergeCell ref="AC38:AE38"/>
    <mergeCell ref="Y39:AA39"/>
    <mergeCell ref="AC39:AE39"/>
    <mergeCell ref="Y40:AA40"/>
    <mergeCell ref="AC40:AE40"/>
  </mergeCells>
  <pageMargins left="0.74791666666666667" right="0.74791666666666667" top="0.98402777777777772" bottom="0.98402777777777772" header="0.51180555555555551" footer="0.51180555555555551"/>
  <pageSetup paperSize="9" scale="73" firstPageNumber="0" orientation="portrait" horizontalDpi="300" verticalDpi="300" r:id="rId1"/>
  <headerFooter alignWithMargins="0"/>
  <colBreaks count="1" manualBreakCount="1">
    <brk id="18" max="53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T65"/>
  <sheetViews>
    <sheetView view="pageBreakPreview" zoomScaleNormal="85" zoomScaleSheetLayoutView="100" workbookViewId="0">
      <selection activeCell="N26" sqref="N26"/>
    </sheetView>
  </sheetViews>
  <sheetFormatPr baseColWidth="10" defaultColWidth="5.5546875" defaultRowHeight="10.199999999999999" customHeight="1" x14ac:dyDescent="0.25"/>
  <cols>
    <col min="1" max="2" width="5.5546875" style="1"/>
    <col min="3" max="3" width="8.6640625" style="1" customWidth="1"/>
    <col min="4" max="15" width="5.5546875" style="1"/>
    <col min="16" max="16" width="7.44140625" style="1" customWidth="1"/>
    <col min="17" max="17" width="5.5546875" style="1"/>
    <col min="18" max="18" width="10.44140625" style="1" customWidth="1"/>
    <col min="19" max="20" width="5.5546875" style="1"/>
    <col min="21" max="21" width="8.6640625" style="1" customWidth="1"/>
    <col min="22" max="38" width="5.5546875" style="1"/>
    <col min="39" max="39" width="8.33203125" style="1" customWidth="1"/>
    <col min="40" max="56" width="5.5546875" style="1"/>
    <col min="57" max="57" width="8.33203125" style="1" customWidth="1"/>
    <col min="58" max="16384" width="5.5546875" style="1"/>
  </cols>
  <sheetData>
    <row r="1" spans="1:72" ht="1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</row>
    <row r="2" spans="1:72" ht="1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</row>
    <row r="3" spans="1:72" ht="15" customHeight="1" x14ac:dyDescent="0.25">
      <c r="A3" s="114" t="s">
        <v>0</v>
      </c>
      <c r="B3" s="114"/>
      <c r="C3" s="116" t="s">
        <v>87</v>
      </c>
      <c r="D3" s="116"/>
      <c r="E3" s="116"/>
      <c r="F3" s="3"/>
      <c r="G3" s="4"/>
      <c r="H3" s="117"/>
      <c r="I3" s="3"/>
      <c r="J3" s="4" t="s">
        <v>1</v>
      </c>
      <c r="K3" s="116" t="s">
        <v>2</v>
      </c>
      <c r="L3" s="116"/>
      <c r="M3" s="3"/>
      <c r="N3" s="114" t="s">
        <v>3</v>
      </c>
      <c r="O3" s="114"/>
      <c r="P3" s="112" t="s">
        <v>4</v>
      </c>
      <c r="Q3" s="112"/>
      <c r="R3" s="3"/>
      <c r="S3" s="114" t="s">
        <v>0</v>
      </c>
      <c r="T3" s="114"/>
      <c r="U3" s="116" t="s">
        <v>87</v>
      </c>
      <c r="V3" s="116"/>
      <c r="W3" s="116"/>
      <c r="X3" s="3"/>
      <c r="Y3" s="4"/>
      <c r="Z3" s="117"/>
      <c r="AA3" s="3"/>
      <c r="AB3" s="4" t="s">
        <v>1</v>
      </c>
      <c r="AC3" s="116" t="s">
        <v>2</v>
      </c>
      <c r="AD3" s="116"/>
      <c r="AE3" s="3"/>
      <c r="AF3" s="114" t="s">
        <v>3</v>
      </c>
      <c r="AG3" s="114"/>
      <c r="AH3" s="112" t="s">
        <v>4</v>
      </c>
      <c r="AI3" s="112"/>
      <c r="AJ3" s="3"/>
      <c r="AK3" s="114" t="s">
        <v>0</v>
      </c>
      <c r="AL3" s="114"/>
      <c r="AM3" s="116" t="s">
        <v>87</v>
      </c>
      <c r="AN3" s="116"/>
      <c r="AO3" s="116"/>
      <c r="AP3" s="3"/>
      <c r="AQ3" s="4"/>
      <c r="AR3" s="117"/>
      <c r="AS3" s="3"/>
      <c r="AT3" s="4" t="s">
        <v>1</v>
      </c>
      <c r="AU3" s="116" t="s">
        <v>2</v>
      </c>
      <c r="AV3" s="116"/>
      <c r="AW3" s="3"/>
      <c r="AX3" s="114" t="s">
        <v>3</v>
      </c>
      <c r="AY3" s="114"/>
      <c r="AZ3" s="112" t="s">
        <v>4</v>
      </c>
      <c r="BA3" s="112"/>
      <c r="BB3" s="3"/>
      <c r="BC3" s="114" t="s">
        <v>0</v>
      </c>
      <c r="BD3" s="114"/>
      <c r="BE3" s="116" t="s">
        <v>87</v>
      </c>
      <c r="BF3" s="116"/>
      <c r="BG3" s="116"/>
      <c r="BH3" s="3"/>
      <c r="BI3" s="4"/>
      <c r="BJ3" s="117"/>
      <c r="BK3" s="3"/>
      <c r="BL3" s="4" t="s">
        <v>1</v>
      </c>
      <c r="BM3" s="116" t="s">
        <v>2</v>
      </c>
      <c r="BN3" s="116"/>
      <c r="BO3" s="3"/>
      <c r="BP3" s="114" t="s">
        <v>3</v>
      </c>
      <c r="BQ3" s="114"/>
      <c r="BR3" s="112" t="s">
        <v>4</v>
      </c>
      <c r="BS3" s="112"/>
      <c r="BT3" s="3"/>
    </row>
    <row r="4" spans="1:72" ht="15" customHeight="1" x14ac:dyDescent="0.25">
      <c r="A4" s="114" t="s">
        <v>5</v>
      </c>
      <c r="B4" s="114"/>
      <c r="C4" s="113" t="s">
        <v>88</v>
      </c>
      <c r="D4" s="113"/>
      <c r="E4" s="113"/>
      <c r="F4" s="3"/>
      <c r="G4" s="4"/>
      <c r="H4" s="117"/>
      <c r="I4" s="3"/>
      <c r="J4" s="4" t="s">
        <v>6</v>
      </c>
      <c r="K4" s="113" t="s">
        <v>7</v>
      </c>
      <c r="L4" s="113"/>
      <c r="M4" s="3"/>
      <c r="N4" s="114" t="s">
        <v>8</v>
      </c>
      <c r="O4" s="114"/>
      <c r="P4" s="115" t="s">
        <v>9</v>
      </c>
      <c r="Q4" s="115"/>
      <c r="R4" s="3"/>
      <c r="S4" s="114" t="s">
        <v>5</v>
      </c>
      <c r="T4" s="114"/>
      <c r="U4" s="113" t="s">
        <v>88</v>
      </c>
      <c r="V4" s="113"/>
      <c r="W4" s="113"/>
      <c r="X4" s="3"/>
      <c r="Y4" s="4"/>
      <c r="Z4" s="117"/>
      <c r="AA4" s="3"/>
      <c r="AB4" s="4" t="s">
        <v>6</v>
      </c>
      <c r="AC4" s="113" t="s">
        <v>7</v>
      </c>
      <c r="AD4" s="113"/>
      <c r="AE4" s="3"/>
      <c r="AF4" s="114" t="s">
        <v>8</v>
      </c>
      <c r="AG4" s="114"/>
      <c r="AH4" s="115" t="s">
        <v>9</v>
      </c>
      <c r="AI4" s="115"/>
      <c r="AJ4" s="3"/>
      <c r="AK4" s="114" t="s">
        <v>5</v>
      </c>
      <c r="AL4" s="114"/>
      <c r="AM4" s="113" t="s">
        <v>88</v>
      </c>
      <c r="AN4" s="113"/>
      <c r="AO4" s="113"/>
      <c r="AP4" s="3"/>
      <c r="AQ4" s="4"/>
      <c r="AR4" s="117"/>
      <c r="AS4" s="3"/>
      <c r="AT4" s="4" t="s">
        <v>6</v>
      </c>
      <c r="AU4" s="113" t="s">
        <v>7</v>
      </c>
      <c r="AV4" s="113"/>
      <c r="AW4" s="3"/>
      <c r="AX4" s="114" t="s">
        <v>8</v>
      </c>
      <c r="AY4" s="114"/>
      <c r="AZ4" s="115" t="s">
        <v>9</v>
      </c>
      <c r="BA4" s="115"/>
      <c r="BB4" s="3"/>
      <c r="BC4" s="114" t="s">
        <v>5</v>
      </c>
      <c r="BD4" s="114"/>
      <c r="BE4" s="113" t="s">
        <v>88</v>
      </c>
      <c r="BF4" s="113"/>
      <c r="BG4" s="113"/>
      <c r="BH4" s="3"/>
      <c r="BI4" s="4"/>
      <c r="BJ4" s="117"/>
      <c r="BK4" s="3"/>
      <c r="BL4" s="4" t="s">
        <v>6</v>
      </c>
      <c r="BM4" s="113" t="s">
        <v>7</v>
      </c>
      <c r="BN4" s="113"/>
      <c r="BO4" s="3"/>
      <c r="BP4" s="114" t="s">
        <v>8</v>
      </c>
      <c r="BQ4" s="114"/>
      <c r="BR4" s="115" t="s">
        <v>9</v>
      </c>
      <c r="BS4" s="115"/>
      <c r="BT4" s="3"/>
    </row>
    <row r="5" spans="1:72" ht="1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</row>
    <row r="6" spans="1:72" ht="15" customHeight="1" x14ac:dyDescent="0.25">
      <c r="A6" s="114" t="s">
        <v>10</v>
      </c>
      <c r="B6" s="114"/>
      <c r="C6" s="130" t="s">
        <v>43</v>
      </c>
      <c r="D6" s="131"/>
      <c r="E6" s="3"/>
      <c r="F6" s="4" t="s">
        <v>12</v>
      </c>
      <c r="G6" s="118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14" t="s">
        <v>10</v>
      </c>
      <c r="T6" s="114"/>
      <c r="U6" s="116" t="s">
        <v>43</v>
      </c>
      <c r="V6" s="116"/>
      <c r="W6" s="3"/>
      <c r="X6" s="4" t="s">
        <v>12</v>
      </c>
      <c r="Y6" s="118">
        <v>2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114" t="s">
        <v>10</v>
      </c>
      <c r="AL6" s="114"/>
      <c r="AM6" s="130" t="s">
        <v>43</v>
      </c>
      <c r="AN6" s="131"/>
      <c r="AO6" s="3"/>
      <c r="AP6" s="4" t="s">
        <v>12</v>
      </c>
      <c r="AQ6" s="118">
        <v>3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114" t="s">
        <v>10</v>
      </c>
      <c r="BD6" s="114"/>
      <c r="BE6" s="116" t="s">
        <v>43</v>
      </c>
      <c r="BF6" s="116"/>
      <c r="BG6" s="3"/>
      <c r="BH6" s="4" t="s">
        <v>12</v>
      </c>
      <c r="BI6" s="118">
        <v>4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 spans="1:72" ht="15" customHeight="1" x14ac:dyDescent="0.25">
      <c r="A7" s="114" t="s">
        <v>13</v>
      </c>
      <c r="B7" s="114"/>
      <c r="C7" s="132" t="s">
        <v>44</v>
      </c>
      <c r="D7" s="133"/>
      <c r="E7" s="3"/>
      <c r="F7" s="4" t="s">
        <v>15</v>
      </c>
      <c r="G7" s="118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14" t="s">
        <v>13</v>
      </c>
      <c r="T7" s="114"/>
      <c r="U7" s="113" t="s">
        <v>44</v>
      </c>
      <c r="V7" s="113"/>
      <c r="W7" s="3"/>
      <c r="X7" s="4" t="s">
        <v>15</v>
      </c>
      <c r="Y7" s="118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114" t="s">
        <v>13</v>
      </c>
      <c r="AL7" s="114"/>
      <c r="AM7" s="132" t="s">
        <v>44</v>
      </c>
      <c r="AN7" s="133"/>
      <c r="AO7" s="3"/>
      <c r="AP7" s="4" t="s">
        <v>15</v>
      </c>
      <c r="AQ7" s="118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114" t="s">
        <v>13</v>
      </c>
      <c r="BD7" s="114"/>
      <c r="BE7" s="113" t="s">
        <v>44</v>
      </c>
      <c r="BF7" s="113"/>
      <c r="BG7" s="3"/>
      <c r="BH7" s="4" t="s">
        <v>15</v>
      </c>
      <c r="BI7" s="118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 spans="1:72" ht="1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</row>
    <row r="9" spans="1:72" ht="15" customHeight="1" x14ac:dyDescent="0.25">
      <c r="A9" s="2"/>
      <c r="S9" s="2"/>
      <c r="AK9" s="2"/>
      <c r="BC9" s="2"/>
    </row>
    <row r="10" spans="1:72" ht="12.75" customHeight="1" x14ac:dyDescent="0.25">
      <c r="B10" s="2"/>
      <c r="C10" s="106" t="s">
        <v>16</v>
      </c>
      <c r="D10" s="107"/>
      <c r="E10" s="108"/>
      <c r="F10" s="2"/>
      <c r="G10" s="109" t="s">
        <v>17</v>
      </c>
      <c r="H10" s="110"/>
      <c r="I10" s="110"/>
      <c r="J10" s="110"/>
      <c r="K10" s="111"/>
      <c r="L10" s="2"/>
      <c r="M10" s="6" t="s">
        <v>18</v>
      </c>
      <c r="N10" s="6" t="s">
        <v>19</v>
      </c>
      <c r="O10" s="6" t="s">
        <v>20</v>
      </c>
      <c r="P10" s="6" t="s">
        <v>21</v>
      </c>
      <c r="Q10" s="6" t="s">
        <v>22</v>
      </c>
      <c r="T10" s="2"/>
      <c r="U10" s="106" t="s">
        <v>16</v>
      </c>
      <c r="V10" s="107"/>
      <c r="W10" s="108"/>
      <c r="X10" s="2"/>
      <c r="Y10" s="109" t="s">
        <v>17</v>
      </c>
      <c r="Z10" s="110"/>
      <c r="AA10" s="110"/>
      <c r="AB10" s="110"/>
      <c r="AC10" s="111"/>
      <c r="AD10" s="2"/>
      <c r="AE10" s="6" t="s">
        <v>18</v>
      </c>
      <c r="AF10" s="6" t="s">
        <v>19</v>
      </c>
      <c r="AG10" s="6" t="s">
        <v>20</v>
      </c>
      <c r="AH10" s="6" t="s">
        <v>21</v>
      </c>
      <c r="AI10" s="6" t="s">
        <v>22</v>
      </c>
      <c r="AL10" s="2"/>
      <c r="AM10" s="106" t="s">
        <v>16</v>
      </c>
      <c r="AN10" s="107"/>
      <c r="AO10" s="108"/>
      <c r="AP10" s="2"/>
      <c r="AQ10" s="109" t="s">
        <v>17</v>
      </c>
      <c r="AR10" s="110"/>
      <c r="AS10" s="110"/>
      <c r="AT10" s="110"/>
      <c r="AU10" s="111"/>
      <c r="AV10" s="2"/>
      <c r="AW10" s="6" t="s">
        <v>18</v>
      </c>
      <c r="AX10" s="6" t="s">
        <v>19</v>
      </c>
      <c r="AY10" s="6" t="s">
        <v>20</v>
      </c>
      <c r="AZ10" s="6" t="s">
        <v>21</v>
      </c>
      <c r="BA10" s="6" t="s">
        <v>22</v>
      </c>
      <c r="BD10" s="2"/>
      <c r="BE10" s="106" t="s">
        <v>16</v>
      </c>
      <c r="BF10" s="107"/>
      <c r="BG10" s="108"/>
      <c r="BH10" s="2"/>
      <c r="BI10" s="109" t="s">
        <v>17</v>
      </c>
      <c r="BJ10" s="110"/>
      <c r="BK10" s="110"/>
      <c r="BL10" s="110"/>
      <c r="BM10" s="111"/>
      <c r="BN10" s="2"/>
      <c r="BO10" s="6" t="s">
        <v>18</v>
      </c>
      <c r="BP10" s="6" t="s">
        <v>19</v>
      </c>
      <c r="BQ10" s="6" t="s">
        <v>20</v>
      </c>
      <c r="BR10" s="6" t="s">
        <v>21</v>
      </c>
      <c r="BS10" s="6" t="s">
        <v>22</v>
      </c>
    </row>
    <row r="11" spans="1:72" ht="12.75" customHeight="1" x14ac:dyDescent="0.25">
      <c r="B11" s="2"/>
      <c r="C11" s="7"/>
      <c r="D11" s="7"/>
      <c r="E11" s="7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T11" s="2"/>
      <c r="U11" s="7"/>
      <c r="V11" s="7"/>
      <c r="W11" s="7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L11" s="2"/>
      <c r="AM11" s="7"/>
      <c r="AN11" s="7"/>
      <c r="AO11" s="7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D11" s="2"/>
      <c r="BE11" s="7"/>
      <c r="BF11" s="7"/>
      <c r="BG11" s="7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</row>
    <row r="12" spans="1:72" ht="12.75" customHeight="1" x14ac:dyDescent="0.25">
      <c r="B12" s="8">
        <v>1</v>
      </c>
      <c r="C12" s="58" t="s">
        <v>60</v>
      </c>
      <c r="D12" s="58"/>
      <c r="E12" s="58"/>
      <c r="F12" s="2"/>
      <c r="G12" s="105"/>
      <c r="H12" s="105"/>
      <c r="I12" s="105"/>
      <c r="J12" s="105"/>
      <c r="K12" s="105"/>
      <c r="L12" s="2"/>
      <c r="M12" s="6">
        <f>P25+P27+D31</f>
        <v>3</v>
      </c>
      <c r="N12" s="6">
        <f>O25+O27+E31</f>
        <v>3</v>
      </c>
      <c r="O12" s="6">
        <f>N25+N27+F31</f>
        <v>37</v>
      </c>
      <c r="P12" s="6">
        <f>F25+F27+N31</f>
        <v>54</v>
      </c>
      <c r="Q12" s="6">
        <f>O12-P12</f>
        <v>-17</v>
      </c>
      <c r="T12" s="8">
        <v>1</v>
      </c>
      <c r="U12" s="58" t="s">
        <v>53</v>
      </c>
      <c r="V12" s="58"/>
      <c r="W12" s="58"/>
      <c r="X12" s="2"/>
      <c r="Y12" s="105"/>
      <c r="Z12" s="105"/>
      <c r="AA12" s="105"/>
      <c r="AB12" s="105"/>
      <c r="AC12" s="105"/>
      <c r="AD12" s="2"/>
      <c r="AE12" s="6">
        <f>AH25+AH27+V31</f>
        <v>3</v>
      </c>
      <c r="AF12" s="6">
        <f>AG25+AG27+W31</f>
        <v>6</v>
      </c>
      <c r="AG12" s="6">
        <f>AF25+AF27+X31</f>
        <v>54</v>
      </c>
      <c r="AH12" s="6">
        <f>X25+X27+AF31</f>
        <v>27</v>
      </c>
      <c r="AI12" s="6">
        <f>AG12-AH12</f>
        <v>27</v>
      </c>
      <c r="AL12" s="8">
        <v>1</v>
      </c>
      <c r="AM12" s="58" t="s">
        <v>98</v>
      </c>
      <c r="AN12" s="58"/>
      <c r="AO12" s="58"/>
      <c r="AP12" s="2"/>
      <c r="AQ12" s="105"/>
      <c r="AR12" s="105"/>
      <c r="AS12" s="105"/>
      <c r="AT12" s="105"/>
      <c r="AU12" s="105"/>
      <c r="AV12" s="2"/>
      <c r="AW12" s="6">
        <f>AZ25+AZ27+AN31</f>
        <v>3</v>
      </c>
      <c r="AX12" s="6">
        <f>AY25+AY27+AO31</f>
        <v>6</v>
      </c>
      <c r="AY12" s="6">
        <f>AX25+AX27+AP31</f>
        <v>54</v>
      </c>
      <c r="AZ12" s="6">
        <f>AP25+AP27+AX31</f>
        <v>18</v>
      </c>
      <c r="BA12" s="6">
        <f>AY12-AZ12</f>
        <v>36</v>
      </c>
      <c r="BD12" s="8">
        <v>1</v>
      </c>
      <c r="BE12" s="58" t="s">
        <v>84</v>
      </c>
      <c r="BF12" s="58"/>
      <c r="BG12" s="58"/>
      <c r="BH12" s="2"/>
      <c r="BI12" s="105"/>
      <c r="BJ12" s="105"/>
      <c r="BK12" s="105"/>
      <c r="BL12" s="105"/>
      <c r="BM12" s="105"/>
      <c r="BN12" s="2"/>
      <c r="BO12" s="6">
        <f>BR25+BR27+BF31</f>
        <v>3</v>
      </c>
      <c r="BP12" s="6">
        <f>BQ25+BQ27+BG31</f>
        <v>6</v>
      </c>
      <c r="BQ12" s="6">
        <f>BP25+BP27+BH31</f>
        <v>54</v>
      </c>
      <c r="BR12" s="6">
        <f>BH25+BH27+BP31</f>
        <v>26</v>
      </c>
      <c r="BS12" s="6">
        <f>BQ12-BR12</f>
        <v>28</v>
      </c>
    </row>
    <row r="13" spans="1:72" ht="12.75" customHeight="1" x14ac:dyDescent="0.25">
      <c r="B13" s="8">
        <v>2</v>
      </c>
      <c r="C13" s="58" t="s">
        <v>96</v>
      </c>
      <c r="D13" s="58"/>
      <c r="E13" s="58"/>
      <c r="F13" s="2"/>
      <c r="G13" s="105"/>
      <c r="H13" s="105"/>
      <c r="I13" s="105"/>
      <c r="J13" s="105"/>
      <c r="K13" s="105"/>
      <c r="L13" s="2"/>
      <c r="M13" s="6">
        <f>P24+D28+P31</f>
        <v>3</v>
      </c>
      <c r="N13" s="6">
        <f>O24+E28+O31</f>
        <v>5</v>
      </c>
      <c r="O13" s="6">
        <f>N24+F28+N31</f>
        <v>52</v>
      </c>
      <c r="P13" s="6">
        <f>F24+N28+F31</f>
        <v>42</v>
      </c>
      <c r="Q13" s="6">
        <f>O13-P13</f>
        <v>10</v>
      </c>
      <c r="T13" s="8">
        <v>2</v>
      </c>
      <c r="U13" s="58" t="s">
        <v>59</v>
      </c>
      <c r="V13" s="58"/>
      <c r="W13" s="58"/>
      <c r="X13" s="2"/>
      <c r="Y13" s="105"/>
      <c r="Z13" s="105"/>
      <c r="AA13" s="105"/>
      <c r="AB13" s="105"/>
      <c r="AC13" s="105"/>
      <c r="AD13" s="2"/>
      <c r="AE13" s="6">
        <f>AH24+V28+AH31</f>
        <v>3</v>
      </c>
      <c r="AF13" s="6">
        <f>AG24+W28+AG31</f>
        <v>3</v>
      </c>
      <c r="AG13" s="6">
        <f>AF24+X28+AF31</f>
        <v>18</v>
      </c>
      <c r="AH13" s="6">
        <f>X24+AF28+X31</f>
        <v>54</v>
      </c>
      <c r="AI13" s="6">
        <f>AG13-AH13</f>
        <v>-36</v>
      </c>
      <c r="AL13" s="8">
        <v>2</v>
      </c>
      <c r="AM13" s="58" t="s">
        <v>81</v>
      </c>
      <c r="AN13" s="58"/>
      <c r="AO13" s="58"/>
      <c r="AP13" s="2"/>
      <c r="AQ13" s="105"/>
      <c r="AR13" s="105"/>
      <c r="AS13" s="105"/>
      <c r="AT13" s="105"/>
      <c r="AU13" s="105"/>
      <c r="AV13" s="2"/>
      <c r="AW13" s="6">
        <f>AZ24+AN28+AZ31</f>
        <v>3</v>
      </c>
      <c r="AX13" s="6">
        <f>AY24+AO28+AY31</f>
        <v>5</v>
      </c>
      <c r="AY13" s="6">
        <f>AX24+AP28+AX31</f>
        <v>43</v>
      </c>
      <c r="AZ13" s="6">
        <f>AP24+AX28+AP31</f>
        <v>20</v>
      </c>
      <c r="BA13" s="6">
        <f>AY13-AZ13</f>
        <v>23</v>
      </c>
      <c r="BD13" s="8">
        <v>2</v>
      </c>
      <c r="BE13" s="58" t="s">
        <v>67</v>
      </c>
      <c r="BF13" s="58"/>
      <c r="BG13" s="58"/>
      <c r="BH13" s="2"/>
      <c r="BI13" s="105"/>
      <c r="BJ13" s="105"/>
      <c r="BK13" s="105"/>
      <c r="BL13" s="105"/>
      <c r="BM13" s="105"/>
      <c r="BN13" s="2"/>
      <c r="BO13" s="6">
        <f>BR24+BF28+BR31</f>
        <v>3</v>
      </c>
      <c r="BP13" s="6">
        <f>BQ24+BG28+BQ31</f>
        <v>5</v>
      </c>
      <c r="BQ13" s="6">
        <f>BP24+BH28+BP31</f>
        <v>47</v>
      </c>
      <c r="BR13" s="6">
        <f>BH24+BP28+BH31</f>
        <v>36</v>
      </c>
      <c r="BS13" s="6">
        <f>BQ13-BR13</f>
        <v>11</v>
      </c>
    </row>
    <row r="14" spans="1:72" ht="12.75" customHeight="1" x14ac:dyDescent="0.25">
      <c r="B14" s="8">
        <v>3</v>
      </c>
      <c r="C14" s="58" t="s">
        <v>82</v>
      </c>
      <c r="D14" s="58"/>
      <c r="E14" s="58"/>
      <c r="F14" s="2"/>
      <c r="G14" s="105"/>
      <c r="H14" s="105"/>
      <c r="I14" s="105"/>
      <c r="J14" s="105"/>
      <c r="K14" s="105"/>
      <c r="L14" s="2"/>
      <c r="M14" s="6">
        <f>D25+P28+D30</f>
        <v>3</v>
      </c>
      <c r="N14" s="6">
        <f>E25+O28+E30</f>
        <v>5</v>
      </c>
      <c r="O14" s="6">
        <f>F25+N28+F30</f>
        <v>43</v>
      </c>
      <c r="P14" s="6">
        <f>N25+F28+N30</f>
        <v>36</v>
      </c>
      <c r="Q14" s="6">
        <f>O14-P14</f>
        <v>7</v>
      </c>
      <c r="T14" s="8">
        <v>3</v>
      </c>
      <c r="U14" s="58" t="s">
        <v>85</v>
      </c>
      <c r="V14" s="58"/>
      <c r="W14" s="58"/>
      <c r="X14" s="2"/>
      <c r="Y14" s="105"/>
      <c r="Z14" s="105"/>
      <c r="AA14" s="105"/>
      <c r="AB14" s="105"/>
      <c r="AC14" s="105"/>
      <c r="AD14" s="2"/>
      <c r="AE14" s="6">
        <f>V25+AH28+V30</f>
        <v>3</v>
      </c>
      <c r="AF14" s="6">
        <f>W25+AG28+W30</f>
        <v>4</v>
      </c>
      <c r="AG14" s="6">
        <f>X25+AF28+X30</f>
        <v>45</v>
      </c>
      <c r="AH14" s="6">
        <f>AF25+X28+AF30</f>
        <v>45</v>
      </c>
      <c r="AI14" s="6">
        <f>AG14-AH14</f>
        <v>0</v>
      </c>
      <c r="AL14" s="8">
        <v>3</v>
      </c>
      <c r="AM14" s="58" t="s">
        <v>80</v>
      </c>
      <c r="AN14" s="58"/>
      <c r="AO14" s="58"/>
      <c r="AP14" s="2"/>
      <c r="AQ14" s="105"/>
      <c r="AR14" s="105"/>
      <c r="AS14" s="105"/>
      <c r="AT14" s="105"/>
      <c r="AU14" s="105"/>
      <c r="AV14" s="2"/>
      <c r="AW14" s="6">
        <f>AN25+AZ28+AN30</f>
        <v>3</v>
      </c>
      <c r="AX14" s="6">
        <f>AO25+AY28+AO30</f>
        <v>4</v>
      </c>
      <c r="AY14" s="6">
        <f>AP25+AX28+AP30</f>
        <v>24</v>
      </c>
      <c r="AZ14" s="6">
        <f>AX25+AP28+AX30</f>
        <v>50</v>
      </c>
      <c r="BA14" s="6">
        <f>AY14-AZ14</f>
        <v>-26</v>
      </c>
      <c r="BD14" s="8">
        <v>3</v>
      </c>
      <c r="BE14" s="58" t="s">
        <v>75</v>
      </c>
      <c r="BF14" s="58"/>
      <c r="BG14" s="58"/>
      <c r="BH14" s="2"/>
      <c r="BI14" s="105"/>
      <c r="BJ14" s="105"/>
      <c r="BK14" s="105"/>
      <c r="BL14" s="105"/>
      <c r="BM14" s="105"/>
      <c r="BN14" s="2"/>
      <c r="BO14" s="6">
        <f>BF25+BR28+BF30</f>
        <v>3</v>
      </c>
      <c r="BP14" s="6">
        <f>BG25+BQ28+BG30</f>
        <v>3</v>
      </c>
      <c r="BQ14" s="6">
        <f>BH25+BP28+BH30</f>
        <v>14</v>
      </c>
      <c r="BR14" s="6">
        <f>BP25+BH28+BP30</f>
        <v>54</v>
      </c>
      <c r="BS14" s="6">
        <f>BQ14-BR14</f>
        <v>-40</v>
      </c>
    </row>
    <row r="15" spans="1:72" ht="12.75" customHeight="1" x14ac:dyDescent="0.25">
      <c r="B15" s="8">
        <v>4</v>
      </c>
      <c r="C15" s="58" t="s">
        <v>62</v>
      </c>
      <c r="D15" s="58"/>
      <c r="E15" s="58"/>
      <c r="F15" s="2"/>
      <c r="G15" s="105"/>
      <c r="H15" s="105"/>
      <c r="I15" s="105"/>
      <c r="J15" s="105"/>
      <c r="K15" s="105"/>
      <c r="L15" s="2"/>
      <c r="M15" s="6">
        <f>D24+D27+P30</f>
        <v>3</v>
      </c>
      <c r="N15" s="6">
        <f>E24+E27+O30</f>
        <v>5</v>
      </c>
      <c r="O15" s="6">
        <f>F24+F27+N30</f>
        <v>48</v>
      </c>
      <c r="P15" s="6">
        <f>N24+N27+F30</f>
        <v>48</v>
      </c>
      <c r="Q15" s="6">
        <f>O15-P15</f>
        <v>0</v>
      </c>
      <c r="T15" s="8">
        <v>4</v>
      </c>
      <c r="U15" s="58" t="s">
        <v>97</v>
      </c>
      <c r="V15" s="58"/>
      <c r="W15" s="58"/>
      <c r="X15" s="2"/>
      <c r="Y15" s="105"/>
      <c r="Z15" s="105"/>
      <c r="AA15" s="105"/>
      <c r="AB15" s="105"/>
      <c r="AC15" s="105"/>
      <c r="AD15" s="2"/>
      <c r="AE15" s="6">
        <f>V24+V27+AH30</f>
        <v>3</v>
      </c>
      <c r="AF15" s="6">
        <f>W24+W27+AG30</f>
        <v>5</v>
      </c>
      <c r="AG15" s="6">
        <f>X24+X27+AF30</f>
        <v>50</v>
      </c>
      <c r="AH15" s="6">
        <f>AF24+AF27+X30</f>
        <v>41</v>
      </c>
      <c r="AI15" s="6">
        <f>AG15-AH15</f>
        <v>9</v>
      </c>
      <c r="AL15" s="8">
        <v>4</v>
      </c>
      <c r="AM15" s="58" t="s">
        <v>58</v>
      </c>
      <c r="AN15" s="58"/>
      <c r="AO15" s="58"/>
      <c r="AP15" s="2"/>
      <c r="AQ15" s="105"/>
      <c r="AR15" s="105"/>
      <c r="AS15" s="105"/>
      <c r="AT15" s="105"/>
      <c r="AU15" s="105"/>
      <c r="AV15" s="2"/>
      <c r="AW15" s="6">
        <f>AN24+AN27+AZ30</f>
        <v>3</v>
      </c>
      <c r="AX15" s="6">
        <f>AO24+AO27+AY30</f>
        <v>3</v>
      </c>
      <c r="AY15" s="6">
        <f>AP24+AP27+AX30</f>
        <v>21</v>
      </c>
      <c r="AZ15" s="6">
        <f>AX24+AX27+AP30</f>
        <v>54</v>
      </c>
      <c r="BA15" s="6">
        <f>AY15-AZ15</f>
        <v>-33</v>
      </c>
      <c r="BD15" s="8">
        <v>4</v>
      </c>
      <c r="BE15" s="58" t="s">
        <v>99</v>
      </c>
      <c r="BF15" s="58"/>
      <c r="BG15" s="58"/>
      <c r="BH15" s="2"/>
      <c r="BI15" s="105"/>
      <c r="BJ15" s="105"/>
      <c r="BK15" s="105"/>
      <c r="BL15" s="105"/>
      <c r="BM15" s="105"/>
      <c r="BN15" s="2"/>
      <c r="BO15" s="6">
        <f>BF24+BF27+BR30</f>
        <v>3</v>
      </c>
      <c r="BP15" s="6">
        <f>BG24+BG27+BQ30</f>
        <v>4</v>
      </c>
      <c r="BQ15" s="6">
        <f>BH24+BH27+BP30</f>
        <v>41</v>
      </c>
      <c r="BR15" s="6">
        <f>BP24+BP27+BH30</f>
        <v>40</v>
      </c>
      <c r="BS15" s="6">
        <f>BQ15-BR15</f>
        <v>1</v>
      </c>
    </row>
    <row r="16" spans="1:72" ht="12.75" customHeight="1" x14ac:dyDescent="0.25">
      <c r="B16" s="8"/>
      <c r="C16" s="9"/>
      <c r="D16" s="9"/>
      <c r="E16" s="9"/>
      <c r="F16" s="2"/>
      <c r="G16" s="9"/>
      <c r="H16" s="9"/>
      <c r="I16" s="9"/>
      <c r="J16" s="9"/>
      <c r="K16" s="9"/>
      <c r="L16" s="2"/>
      <c r="M16" s="2"/>
      <c r="N16" s="10"/>
      <c r="O16" s="2"/>
      <c r="P16" s="2"/>
      <c r="Q16" s="2"/>
      <c r="T16" s="8"/>
      <c r="U16" s="9"/>
      <c r="V16" s="9"/>
      <c r="W16" s="9"/>
      <c r="X16" s="2"/>
      <c r="Y16" s="9"/>
      <c r="Z16" s="9"/>
      <c r="AA16" s="9"/>
      <c r="AB16" s="9"/>
      <c r="AC16" s="9"/>
      <c r="AD16" s="2"/>
      <c r="AE16" s="2"/>
      <c r="AF16" s="10"/>
      <c r="AG16" s="2"/>
      <c r="AH16" s="2"/>
      <c r="AI16" s="2"/>
      <c r="AL16" s="8"/>
      <c r="AM16" s="9"/>
      <c r="AN16" s="9"/>
      <c r="AO16" s="9"/>
      <c r="AP16" s="2"/>
      <c r="AQ16" s="9"/>
      <c r="AR16" s="9"/>
      <c r="AS16" s="9"/>
      <c r="AT16" s="9"/>
      <c r="AU16" s="9"/>
      <c r="AV16" s="2"/>
      <c r="AW16" s="2"/>
      <c r="AX16" s="10"/>
      <c r="AY16" s="2"/>
      <c r="AZ16" s="2"/>
      <c r="BA16" s="2"/>
      <c r="BD16" s="8"/>
      <c r="BE16" s="9"/>
      <c r="BF16" s="9"/>
      <c r="BG16" s="9"/>
      <c r="BH16" s="2"/>
      <c r="BI16" s="9"/>
      <c r="BJ16" s="9"/>
      <c r="BK16" s="9"/>
      <c r="BL16" s="9"/>
      <c r="BM16" s="9"/>
      <c r="BN16" s="2"/>
      <c r="BO16" s="2"/>
      <c r="BP16" s="10"/>
      <c r="BQ16" s="2"/>
      <c r="BR16" s="2"/>
      <c r="BS16" s="2"/>
    </row>
    <row r="17" spans="2:71" ht="12.75" customHeight="1" x14ac:dyDescent="0.25">
      <c r="B17" s="8"/>
      <c r="C17" s="9"/>
      <c r="D17" s="9"/>
      <c r="E17" s="9"/>
      <c r="F17" s="2"/>
      <c r="G17" s="9"/>
      <c r="H17" s="9"/>
      <c r="I17" s="9"/>
      <c r="J17" s="9"/>
      <c r="K17" s="9"/>
      <c r="L17" s="2"/>
      <c r="M17" s="2"/>
      <c r="N17" s="10"/>
      <c r="O17" s="2"/>
      <c r="P17" s="2"/>
      <c r="Q17" s="2"/>
      <c r="T17" s="8"/>
      <c r="U17" s="9"/>
      <c r="V17" s="9"/>
      <c r="W17" s="9"/>
      <c r="X17" s="2"/>
      <c r="Y17" s="9"/>
      <c r="Z17" s="9"/>
      <c r="AA17" s="9"/>
      <c r="AB17" s="9"/>
      <c r="AC17" s="9"/>
      <c r="AD17" s="2"/>
      <c r="AE17" s="2"/>
      <c r="AF17" s="10"/>
      <c r="AG17" s="2"/>
      <c r="AH17" s="2"/>
      <c r="AI17" s="2"/>
      <c r="AL17" s="8"/>
      <c r="AM17" s="9"/>
      <c r="AN17" s="9"/>
      <c r="AO17" s="9"/>
      <c r="AP17" s="2"/>
      <c r="AQ17" s="9"/>
      <c r="AR17" s="9"/>
      <c r="AS17" s="9"/>
      <c r="AT17" s="9"/>
      <c r="AU17" s="9"/>
      <c r="AV17" s="2"/>
      <c r="AW17" s="2"/>
      <c r="AX17" s="10"/>
      <c r="AY17" s="2"/>
      <c r="AZ17" s="2"/>
      <c r="BA17" s="2"/>
      <c r="BD17" s="8"/>
      <c r="BE17" s="9"/>
      <c r="BF17" s="9"/>
      <c r="BG17" s="9"/>
      <c r="BH17" s="2"/>
      <c r="BI17" s="9"/>
      <c r="BJ17" s="9"/>
      <c r="BK17" s="9"/>
      <c r="BL17" s="9"/>
      <c r="BM17" s="9"/>
      <c r="BN17" s="2"/>
      <c r="BO17" s="2"/>
      <c r="BP17" s="10"/>
      <c r="BQ17" s="2"/>
      <c r="BR17" s="2"/>
      <c r="BS17" s="2"/>
    </row>
    <row r="18" spans="2:71" ht="13.5" customHeight="1" x14ac:dyDescent="0.25">
      <c r="B18" s="8"/>
      <c r="C18" s="9"/>
      <c r="D18" s="9"/>
      <c r="E18" s="9"/>
      <c r="F18" s="2"/>
      <c r="G18" s="9"/>
      <c r="H18" s="9"/>
      <c r="I18" s="9"/>
      <c r="J18" s="9"/>
      <c r="K18" s="9"/>
      <c r="L18" s="2"/>
      <c r="M18" s="2"/>
      <c r="N18" s="10"/>
      <c r="O18" s="2"/>
      <c r="P18" s="2"/>
      <c r="Q18" s="2"/>
      <c r="T18" s="8"/>
      <c r="U18" s="9"/>
      <c r="V18" s="9"/>
      <c r="W18" s="9"/>
      <c r="X18" s="2"/>
      <c r="Y18" s="9"/>
      <c r="Z18" s="9"/>
      <c r="AA18" s="9"/>
      <c r="AB18" s="9"/>
      <c r="AC18" s="9"/>
      <c r="AD18" s="2"/>
      <c r="AE18" s="2"/>
      <c r="AF18" s="10"/>
      <c r="AG18" s="2"/>
      <c r="AH18" s="2"/>
      <c r="AI18" s="2"/>
      <c r="AL18" s="8"/>
      <c r="AM18" s="9"/>
      <c r="AN18" s="9"/>
      <c r="AO18" s="9"/>
      <c r="AP18" s="2"/>
      <c r="AQ18" s="9"/>
      <c r="AR18" s="9"/>
      <c r="AS18" s="9"/>
      <c r="AT18" s="9"/>
      <c r="AU18" s="9"/>
      <c r="AV18" s="2"/>
      <c r="AW18" s="2"/>
      <c r="AX18" s="10"/>
      <c r="AY18" s="2"/>
      <c r="AZ18" s="2"/>
      <c r="BA18" s="2"/>
      <c r="BD18" s="8"/>
      <c r="BE18" s="9"/>
      <c r="BF18" s="9"/>
      <c r="BG18" s="9"/>
      <c r="BH18" s="2"/>
      <c r="BI18" s="9"/>
      <c r="BJ18" s="9"/>
      <c r="BK18" s="9"/>
      <c r="BL18" s="9"/>
      <c r="BM18" s="9"/>
      <c r="BN18" s="2"/>
      <c r="BO18" s="2"/>
      <c r="BP18" s="10"/>
      <c r="BQ18" s="2"/>
      <c r="BR18" s="2"/>
      <c r="BS18" s="2"/>
    </row>
    <row r="19" spans="2:71" ht="18" customHeight="1" thickBot="1" x14ac:dyDescent="0.3">
      <c r="B19" s="10"/>
      <c r="C19" s="9"/>
      <c r="D19" s="9"/>
      <c r="E19" s="2"/>
      <c r="F19" s="10"/>
      <c r="G19" s="2"/>
      <c r="H19" s="2"/>
      <c r="I19" s="2"/>
      <c r="J19" s="2"/>
      <c r="K19" s="2"/>
      <c r="L19" s="2"/>
      <c r="M19" s="10"/>
      <c r="N19" s="2"/>
      <c r="O19" s="2"/>
      <c r="P19" s="2"/>
      <c r="Q19" s="2"/>
      <c r="T19" s="10"/>
      <c r="U19" s="9"/>
      <c r="V19" s="9"/>
      <c r="W19" s="2"/>
      <c r="X19" s="10"/>
      <c r="Y19" s="2"/>
      <c r="Z19" s="2"/>
      <c r="AA19" s="2"/>
      <c r="AB19" s="2"/>
      <c r="AC19" s="2"/>
      <c r="AD19" s="2"/>
      <c r="AE19" s="10"/>
      <c r="AF19" s="2"/>
      <c r="AG19" s="2"/>
      <c r="AH19" s="2"/>
      <c r="AI19" s="2"/>
      <c r="AL19" s="10"/>
      <c r="AM19" s="9"/>
      <c r="AN19" s="9"/>
      <c r="AO19" s="2"/>
      <c r="AP19" s="10"/>
      <c r="AQ19" s="2"/>
      <c r="AR19" s="2"/>
      <c r="AS19" s="2"/>
      <c r="AT19" s="2"/>
      <c r="AU19" s="2"/>
      <c r="AV19" s="2"/>
      <c r="AW19" s="10"/>
      <c r="AX19" s="2"/>
      <c r="AY19" s="2"/>
      <c r="AZ19" s="2"/>
      <c r="BA19" s="2"/>
      <c r="BD19" s="10"/>
      <c r="BE19" s="9"/>
      <c r="BF19" s="9"/>
      <c r="BG19" s="2"/>
      <c r="BH19" s="10"/>
      <c r="BI19" s="2"/>
      <c r="BJ19" s="2"/>
      <c r="BK19" s="2"/>
      <c r="BL19" s="2"/>
      <c r="BM19" s="2"/>
      <c r="BN19" s="2"/>
      <c r="BO19" s="10"/>
      <c r="BP19" s="2"/>
      <c r="BQ19" s="2"/>
      <c r="BR19" s="2"/>
      <c r="BS19" s="2"/>
    </row>
    <row r="20" spans="2:71" ht="18" customHeight="1" thickBot="1" x14ac:dyDescent="0.3">
      <c r="B20" s="2"/>
      <c r="C20" s="2"/>
      <c r="D20" s="92" t="s">
        <v>23</v>
      </c>
      <c r="E20" s="93"/>
      <c r="F20" s="93"/>
      <c r="G20" s="93"/>
      <c r="H20" s="93"/>
      <c r="I20" s="94"/>
      <c r="J20" s="2"/>
      <c r="K20" s="92" t="s">
        <v>24</v>
      </c>
      <c r="L20" s="93"/>
      <c r="M20" s="93"/>
      <c r="N20" s="93"/>
      <c r="O20" s="93"/>
      <c r="P20" s="94"/>
      <c r="Q20" s="2"/>
      <c r="T20" s="2"/>
      <c r="U20" s="2"/>
      <c r="V20" s="92" t="s">
        <v>23</v>
      </c>
      <c r="W20" s="93"/>
      <c r="X20" s="93"/>
      <c r="Y20" s="93"/>
      <c r="Z20" s="93"/>
      <c r="AA20" s="94"/>
      <c r="AB20" s="2"/>
      <c r="AC20" s="92" t="s">
        <v>24</v>
      </c>
      <c r="AD20" s="93"/>
      <c r="AE20" s="93"/>
      <c r="AF20" s="93"/>
      <c r="AG20" s="93"/>
      <c r="AH20" s="94"/>
      <c r="AI20" s="2"/>
      <c r="AL20" s="2"/>
      <c r="AM20" s="2"/>
      <c r="AN20" s="92" t="s">
        <v>23</v>
      </c>
      <c r="AO20" s="93"/>
      <c r="AP20" s="93"/>
      <c r="AQ20" s="93"/>
      <c r="AR20" s="93"/>
      <c r="AS20" s="94"/>
      <c r="AT20" s="2"/>
      <c r="AU20" s="92" t="s">
        <v>24</v>
      </c>
      <c r="AV20" s="93"/>
      <c r="AW20" s="93"/>
      <c r="AX20" s="93"/>
      <c r="AY20" s="93"/>
      <c r="AZ20" s="94"/>
      <c r="BA20" s="2"/>
      <c r="BD20" s="2"/>
      <c r="BE20" s="2"/>
      <c r="BF20" s="92" t="s">
        <v>23</v>
      </c>
      <c r="BG20" s="93"/>
      <c r="BH20" s="93"/>
      <c r="BI20" s="93"/>
      <c r="BJ20" s="93"/>
      <c r="BK20" s="94"/>
      <c r="BL20" s="2"/>
      <c r="BM20" s="92" t="s">
        <v>24</v>
      </c>
      <c r="BN20" s="93"/>
      <c r="BO20" s="93"/>
      <c r="BP20" s="93"/>
      <c r="BQ20" s="93"/>
      <c r="BR20" s="94"/>
      <c r="BS20" s="2"/>
    </row>
    <row r="21" spans="2:71" ht="18" customHeight="1" x14ac:dyDescent="0.25">
      <c r="B21" s="37" t="s">
        <v>25</v>
      </c>
      <c r="C21" s="38" t="s">
        <v>26</v>
      </c>
      <c r="D21" s="39" t="s">
        <v>27</v>
      </c>
      <c r="E21" s="40" t="s">
        <v>28</v>
      </c>
      <c r="F21" s="40" t="s">
        <v>29</v>
      </c>
      <c r="G21" s="95" t="s">
        <v>30</v>
      </c>
      <c r="H21" s="96"/>
      <c r="I21" s="96"/>
      <c r="J21" s="97" t="s">
        <v>31</v>
      </c>
      <c r="K21" s="95" t="s">
        <v>30</v>
      </c>
      <c r="L21" s="96"/>
      <c r="M21" s="96"/>
      <c r="N21" s="40" t="s">
        <v>29</v>
      </c>
      <c r="O21" s="40" t="s">
        <v>28</v>
      </c>
      <c r="P21" s="41" t="s">
        <v>27</v>
      </c>
      <c r="T21" s="37" t="s">
        <v>25</v>
      </c>
      <c r="U21" s="38" t="s">
        <v>26</v>
      </c>
      <c r="V21" s="39" t="s">
        <v>27</v>
      </c>
      <c r="W21" s="40" t="s">
        <v>28</v>
      </c>
      <c r="X21" s="40" t="s">
        <v>29</v>
      </c>
      <c r="Y21" s="95" t="s">
        <v>30</v>
      </c>
      <c r="Z21" s="96"/>
      <c r="AA21" s="96"/>
      <c r="AB21" s="97" t="s">
        <v>31</v>
      </c>
      <c r="AC21" s="95" t="s">
        <v>30</v>
      </c>
      <c r="AD21" s="96"/>
      <c r="AE21" s="96"/>
      <c r="AF21" s="40" t="s">
        <v>29</v>
      </c>
      <c r="AG21" s="40" t="s">
        <v>28</v>
      </c>
      <c r="AH21" s="41" t="s">
        <v>27</v>
      </c>
      <c r="AL21" s="37" t="s">
        <v>25</v>
      </c>
      <c r="AM21" s="38" t="s">
        <v>26</v>
      </c>
      <c r="AN21" s="39" t="s">
        <v>27</v>
      </c>
      <c r="AO21" s="40" t="s">
        <v>28</v>
      </c>
      <c r="AP21" s="40" t="s">
        <v>29</v>
      </c>
      <c r="AQ21" s="95" t="s">
        <v>30</v>
      </c>
      <c r="AR21" s="96"/>
      <c r="AS21" s="96"/>
      <c r="AT21" s="97" t="s">
        <v>31</v>
      </c>
      <c r="AU21" s="95" t="s">
        <v>30</v>
      </c>
      <c r="AV21" s="96"/>
      <c r="AW21" s="96"/>
      <c r="AX21" s="40" t="s">
        <v>29</v>
      </c>
      <c r="AY21" s="40" t="s">
        <v>28</v>
      </c>
      <c r="AZ21" s="41" t="s">
        <v>27</v>
      </c>
      <c r="BD21" s="37" t="s">
        <v>25</v>
      </c>
      <c r="BE21" s="38" t="s">
        <v>26</v>
      </c>
      <c r="BF21" s="39" t="s">
        <v>27</v>
      </c>
      <c r="BG21" s="40" t="s">
        <v>28</v>
      </c>
      <c r="BH21" s="40" t="s">
        <v>29</v>
      </c>
      <c r="BI21" s="95" t="s">
        <v>30</v>
      </c>
      <c r="BJ21" s="96"/>
      <c r="BK21" s="96"/>
      <c r="BL21" s="97" t="s">
        <v>31</v>
      </c>
      <c r="BM21" s="95" t="s">
        <v>30</v>
      </c>
      <c r="BN21" s="96"/>
      <c r="BO21" s="96"/>
      <c r="BP21" s="40" t="s">
        <v>29</v>
      </c>
      <c r="BQ21" s="40" t="s">
        <v>28</v>
      </c>
      <c r="BR21" s="41" t="s">
        <v>27</v>
      </c>
    </row>
    <row r="22" spans="2:71" ht="18" customHeight="1" thickBot="1" x14ac:dyDescent="0.3">
      <c r="B22" s="42" t="s">
        <v>33</v>
      </c>
      <c r="C22" s="43" t="s">
        <v>34</v>
      </c>
      <c r="D22" s="44" t="s">
        <v>35</v>
      </c>
      <c r="E22" s="45" t="s">
        <v>36</v>
      </c>
      <c r="F22" s="45" t="s">
        <v>37</v>
      </c>
      <c r="G22" s="101" t="s">
        <v>15</v>
      </c>
      <c r="H22" s="102"/>
      <c r="I22" s="102"/>
      <c r="J22" s="98"/>
      <c r="K22" s="101" t="s">
        <v>15</v>
      </c>
      <c r="L22" s="102"/>
      <c r="M22" s="102"/>
      <c r="N22" s="45" t="s">
        <v>37</v>
      </c>
      <c r="O22" s="45" t="s">
        <v>36</v>
      </c>
      <c r="P22" s="46" t="s">
        <v>35</v>
      </c>
      <c r="T22" s="42" t="s">
        <v>33</v>
      </c>
      <c r="U22" s="43" t="s">
        <v>34</v>
      </c>
      <c r="V22" s="44" t="s">
        <v>35</v>
      </c>
      <c r="W22" s="45" t="s">
        <v>36</v>
      </c>
      <c r="X22" s="45" t="s">
        <v>37</v>
      </c>
      <c r="Y22" s="101" t="s">
        <v>15</v>
      </c>
      <c r="Z22" s="102"/>
      <c r="AA22" s="102"/>
      <c r="AB22" s="98"/>
      <c r="AC22" s="101" t="s">
        <v>15</v>
      </c>
      <c r="AD22" s="102"/>
      <c r="AE22" s="102"/>
      <c r="AF22" s="45" t="s">
        <v>37</v>
      </c>
      <c r="AG22" s="45" t="s">
        <v>36</v>
      </c>
      <c r="AH22" s="46" t="s">
        <v>35</v>
      </c>
      <c r="AL22" s="42" t="s">
        <v>33</v>
      </c>
      <c r="AM22" s="43" t="s">
        <v>34</v>
      </c>
      <c r="AN22" s="44" t="s">
        <v>35</v>
      </c>
      <c r="AO22" s="45" t="s">
        <v>36</v>
      </c>
      <c r="AP22" s="45" t="s">
        <v>37</v>
      </c>
      <c r="AQ22" s="101" t="s">
        <v>15</v>
      </c>
      <c r="AR22" s="102"/>
      <c r="AS22" s="102"/>
      <c r="AT22" s="98"/>
      <c r="AU22" s="101" t="s">
        <v>15</v>
      </c>
      <c r="AV22" s="102"/>
      <c r="AW22" s="102"/>
      <c r="AX22" s="45" t="s">
        <v>37</v>
      </c>
      <c r="AY22" s="45" t="s">
        <v>36</v>
      </c>
      <c r="AZ22" s="46" t="s">
        <v>35</v>
      </c>
      <c r="BD22" s="42" t="s">
        <v>33</v>
      </c>
      <c r="BE22" s="43" t="s">
        <v>34</v>
      </c>
      <c r="BF22" s="44" t="s">
        <v>35</v>
      </c>
      <c r="BG22" s="45" t="s">
        <v>36</v>
      </c>
      <c r="BH22" s="45" t="s">
        <v>37</v>
      </c>
      <c r="BI22" s="101" t="s">
        <v>15</v>
      </c>
      <c r="BJ22" s="102"/>
      <c r="BK22" s="102"/>
      <c r="BL22" s="98"/>
      <c r="BM22" s="101" t="s">
        <v>15</v>
      </c>
      <c r="BN22" s="102"/>
      <c r="BO22" s="102"/>
      <c r="BP22" s="45" t="s">
        <v>37</v>
      </c>
      <c r="BQ22" s="45" t="s">
        <v>36</v>
      </c>
      <c r="BR22" s="46" t="s">
        <v>35</v>
      </c>
    </row>
    <row r="23" spans="2:71" ht="18" customHeight="1" thickBot="1" x14ac:dyDescent="0.3">
      <c r="B23" s="19"/>
      <c r="C23" s="19"/>
      <c r="D23" s="19"/>
      <c r="E23" s="19"/>
      <c r="F23" s="19"/>
      <c r="G23" s="19"/>
      <c r="H23" s="19"/>
      <c r="I23" s="19"/>
      <c r="J23" s="47"/>
      <c r="K23" s="19"/>
      <c r="L23" s="19"/>
      <c r="M23" s="19"/>
      <c r="N23" s="19"/>
      <c r="O23" s="19"/>
      <c r="P23" s="19"/>
      <c r="Q23" s="19"/>
      <c r="T23" s="19"/>
      <c r="U23" s="19"/>
      <c r="V23" s="19"/>
      <c r="W23" s="19"/>
      <c r="X23" s="19"/>
      <c r="Y23" s="19"/>
      <c r="Z23" s="19"/>
      <c r="AA23" s="19"/>
      <c r="AB23" s="47"/>
      <c r="AC23" s="19"/>
      <c r="AD23" s="19"/>
      <c r="AE23" s="19"/>
      <c r="AF23" s="19"/>
      <c r="AG23" s="19"/>
      <c r="AH23" s="19"/>
      <c r="AI23" s="19"/>
      <c r="AL23" s="19"/>
      <c r="AM23" s="19"/>
      <c r="AN23" s="19"/>
      <c r="AO23" s="19"/>
      <c r="AP23" s="19"/>
      <c r="AQ23" s="19"/>
      <c r="AR23" s="19"/>
      <c r="AS23" s="19"/>
      <c r="AT23" s="47"/>
      <c r="AU23" s="19"/>
      <c r="AV23" s="19"/>
      <c r="AW23" s="19"/>
      <c r="AX23" s="19"/>
      <c r="AY23" s="19"/>
      <c r="AZ23" s="19"/>
      <c r="BA23" s="19"/>
      <c r="BD23" s="19"/>
      <c r="BE23" s="19"/>
      <c r="BF23" s="19"/>
      <c r="BG23" s="19"/>
      <c r="BH23" s="19"/>
      <c r="BI23" s="19"/>
      <c r="BJ23" s="19"/>
      <c r="BK23" s="19"/>
      <c r="BL23" s="47"/>
      <c r="BM23" s="19"/>
      <c r="BN23" s="19"/>
      <c r="BO23" s="19"/>
      <c r="BP23" s="19"/>
      <c r="BQ23" s="19"/>
      <c r="BR23" s="19"/>
      <c r="BS23" s="19"/>
    </row>
    <row r="24" spans="2:71" ht="18" customHeight="1" x14ac:dyDescent="0.25">
      <c r="B24" s="75">
        <v>1</v>
      </c>
      <c r="C24" s="77">
        <v>45423</v>
      </c>
      <c r="D24" s="48">
        <v>1</v>
      </c>
      <c r="E24" s="49">
        <v>2</v>
      </c>
      <c r="F24" s="50">
        <v>18</v>
      </c>
      <c r="G24" s="79" t="str">
        <f>C15</f>
        <v>ADURTZA</v>
      </c>
      <c r="H24" s="79"/>
      <c r="I24" s="80"/>
      <c r="J24" s="51" t="s">
        <v>31</v>
      </c>
      <c r="K24" s="81" t="str">
        <f>C13</f>
        <v>ARAMAIO 2</v>
      </c>
      <c r="L24" s="79"/>
      <c r="M24" s="79"/>
      <c r="N24" s="50">
        <v>16</v>
      </c>
      <c r="O24" s="49">
        <v>1</v>
      </c>
      <c r="P24" s="52">
        <v>1</v>
      </c>
      <c r="Q24" s="9"/>
      <c r="T24" s="75">
        <v>1</v>
      </c>
      <c r="U24" s="77">
        <v>45423</v>
      </c>
      <c r="V24" s="48">
        <v>1</v>
      </c>
      <c r="W24" s="49">
        <v>2</v>
      </c>
      <c r="X24" s="50">
        <v>18</v>
      </c>
      <c r="Y24" s="79" t="str">
        <f>U15</f>
        <v>ARAMAIO 3</v>
      </c>
      <c r="Z24" s="79"/>
      <c r="AA24" s="80"/>
      <c r="AB24" s="51" t="s">
        <v>31</v>
      </c>
      <c r="AC24" s="81" t="str">
        <f>U13</f>
        <v>AGURAIN 2</v>
      </c>
      <c r="AD24" s="79"/>
      <c r="AE24" s="79"/>
      <c r="AF24" s="50">
        <v>7</v>
      </c>
      <c r="AG24" s="49">
        <v>1</v>
      </c>
      <c r="AH24" s="52">
        <v>1</v>
      </c>
      <c r="AI24" s="9"/>
      <c r="AL24" s="75">
        <v>1</v>
      </c>
      <c r="AM24" s="77">
        <v>45423</v>
      </c>
      <c r="AN24" s="48">
        <v>1</v>
      </c>
      <c r="AO24" s="49">
        <v>1</v>
      </c>
      <c r="AP24" s="50">
        <v>2</v>
      </c>
      <c r="AQ24" s="79" t="str">
        <f>AM15</f>
        <v>TXUKUN LAKUA 3</v>
      </c>
      <c r="AR24" s="79"/>
      <c r="AS24" s="80"/>
      <c r="AT24" s="51" t="s">
        <v>31</v>
      </c>
      <c r="AU24" s="81" t="str">
        <f>AM13</f>
        <v>ARMENTIA 1</v>
      </c>
      <c r="AV24" s="79"/>
      <c r="AW24" s="79"/>
      <c r="AX24" s="50">
        <v>18</v>
      </c>
      <c r="AY24" s="49">
        <v>2</v>
      </c>
      <c r="AZ24" s="52">
        <v>1</v>
      </c>
      <c r="BA24" s="9"/>
      <c r="BD24" s="75">
        <v>1</v>
      </c>
      <c r="BE24" s="77">
        <v>45423</v>
      </c>
      <c r="BF24" s="48">
        <v>1</v>
      </c>
      <c r="BG24" s="49">
        <v>1</v>
      </c>
      <c r="BH24" s="50">
        <v>11</v>
      </c>
      <c r="BI24" s="79" t="str">
        <f>BE15</f>
        <v>ARAMAIO 4</v>
      </c>
      <c r="BJ24" s="79"/>
      <c r="BK24" s="80"/>
      <c r="BL24" s="51" t="s">
        <v>31</v>
      </c>
      <c r="BM24" s="81" t="str">
        <f>BE13</f>
        <v>AGURAIN 1</v>
      </c>
      <c r="BN24" s="79"/>
      <c r="BO24" s="79"/>
      <c r="BP24" s="50">
        <v>18</v>
      </c>
      <c r="BQ24" s="49">
        <v>2</v>
      </c>
      <c r="BR24" s="52">
        <v>1</v>
      </c>
      <c r="BS24" s="9"/>
    </row>
    <row r="25" spans="2:71" ht="18" customHeight="1" thickBot="1" x14ac:dyDescent="0.3">
      <c r="B25" s="76"/>
      <c r="C25" s="78"/>
      <c r="D25" s="53">
        <v>1</v>
      </c>
      <c r="E25" s="54">
        <v>2</v>
      </c>
      <c r="F25" s="55">
        <v>18</v>
      </c>
      <c r="G25" s="86" t="str">
        <f>C14</f>
        <v>ARMENTIA 4</v>
      </c>
      <c r="H25" s="86"/>
      <c r="I25" s="87"/>
      <c r="J25" s="56" t="s">
        <v>31</v>
      </c>
      <c r="K25" s="88" t="str">
        <f>C12</f>
        <v>TXUKUN LAKUA 2</v>
      </c>
      <c r="L25" s="86"/>
      <c r="M25" s="86"/>
      <c r="N25" s="55">
        <v>6</v>
      </c>
      <c r="O25" s="54">
        <v>1</v>
      </c>
      <c r="P25" s="57">
        <v>1</v>
      </c>
      <c r="Q25" s="9"/>
      <c r="T25" s="76"/>
      <c r="U25" s="78"/>
      <c r="V25" s="53">
        <v>1</v>
      </c>
      <c r="W25" s="54">
        <v>1</v>
      </c>
      <c r="X25" s="55">
        <v>11</v>
      </c>
      <c r="Y25" s="86" t="str">
        <f>U14</f>
        <v>ARMENTIA 3</v>
      </c>
      <c r="Z25" s="86"/>
      <c r="AA25" s="87"/>
      <c r="AB25" s="56" t="s">
        <v>31</v>
      </c>
      <c r="AC25" s="88" t="str">
        <f>U12</f>
        <v>TXUKUN LAKUA 1</v>
      </c>
      <c r="AD25" s="86"/>
      <c r="AE25" s="86"/>
      <c r="AF25" s="55">
        <v>18</v>
      </c>
      <c r="AG25" s="54">
        <v>2</v>
      </c>
      <c r="AH25" s="57">
        <v>1</v>
      </c>
      <c r="AI25" s="9"/>
      <c r="AL25" s="76"/>
      <c r="AM25" s="78"/>
      <c r="AN25" s="53">
        <v>1</v>
      </c>
      <c r="AO25" s="54">
        <v>1</v>
      </c>
      <c r="AP25" s="55">
        <v>6</v>
      </c>
      <c r="AQ25" s="86" t="str">
        <f>AM14</f>
        <v>IZARBEGI</v>
      </c>
      <c r="AR25" s="86"/>
      <c r="AS25" s="87"/>
      <c r="AT25" s="56" t="s">
        <v>31</v>
      </c>
      <c r="AU25" s="88" t="str">
        <f>AM12</f>
        <v>ARAMAIO 1</v>
      </c>
      <c r="AV25" s="86"/>
      <c r="AW25" s="86"/>
      <c r="AX25" s="55">
        <v>18</v>
      </c>
      <c r="AY25" s="54">
        <v>2</v>
      </c>
      <c r="AZ25" s="57">
        <v>1</v>
      </c>
      <c r="BA25" s="9"/>
      <c r="BD25" s="76"/>
      <c r="BE25" s="78"/>
      <c r="BF25" s="53">
        <v>1</v>
      </c>
      <c r="BG25" s="54">
        <v>1</v>
      </c>
      <c r="BH25" s="55">
        <v>3</v>
      </c>
      <c r="BI25" s="86" t="str">
        <f>BE14</f>
        <v>GOIAN</v>
      </c>
      <c r="BJ25" s="86"/>
      <c r="BK25" s="87"/>
      <c r="BL25" s="56" t="s">
        <v>31</v>
      </c>
      <c r="BM25" s="88" t="str">
        <f>BE12</f>
        <v>ARMENTIA 2</v>
      </c>
      <c r="BN25" s="86"/>
      <c r="BO25" s="86"/>
      <c r="BP25" s="55">
        <v>18</v>
      </c>
      <c r="BQ25" s="54">
        <v>2</v>
      </c>
      <c r="BR25" s="57">
        <v>1</v>
      </c>
      <c r="BS25" s="9"/>
    </row>
    <row r="26" spans="2:71" ht="18" customHeight="1" thickBot="1" x14ac:dyDescent="0.3">
      <c r="B26" s="6"/>
      <c r="C26" s="35"/>
      <c r="D26" s="9"/>
      <c r="E26" s="9"/>
      <c r="F26" s="6"/>
      <c r="G26" s="9"/>
      <c r="H26" s="9"/>
      <c r="I26" s="9"/>
      <c r="J26" s="47"/>
      <c r="K26" s="9"/>
      <c r="L26" s="9"/>
      <c r="M26" s="9"/>
      <c r="N26" s="6"/>
      <c r="O26" s="9"/>
      <c r="P26" s="9"/>
      <c r="Q26" s="9"/>
      <c r="T26" s="6"/>
      <c r="U26" s="35"/>
      <c r="V26" s="9"/>
      <c r="W26" s="9"/>
      <c r="X26" s="6"/>
      <c r="Y26" s="9"/>
      <c r="Z26" s="9"/>
      <c r="AA26" s="9"/>
      <c r="AB26" s="47"/>
      <c r="AC26" s="9"/>
      <c r="AD26" s="9"/>
      <c r="AE26" s="9"/>
      <c r="AF26" s="6"/>
      <c r="AG26" s="9"/>
      <c r="AH26" s="9"/>
      <c r="AI26" s="9"/>
      <c r="AL26" s="6"/>
      <c r="AM26" s="35"/>
      <c r="AN26" s="9"/>
      <c r="AO26" s="9"/>
      <c r="AP26" s="6"/>
      <c r="AQ26" s="9"/>
      <c r="AR26" s="9"/>
      <c r="AS26" s="9"/>
      <c r="AT26" s="47"/>
      <c r="AU26" s="9"/>
      <c r="AV26" s="9"/>
      <c r="AW26" s="9"/>
      <c r="AX26" s="6"/>
      <c r="AY26" s="9"/>
      <c r="AZ26" s="9"/>
      <c r="BA26" s="9"/>
      <c r="BD26" s="6"/>
      <c r="BE26" s="35"/>
      <c r="BF26" s="9"/>
      <c r="BG26" s="9"/>
      <c r="BH26" s="6"/>
      <c r="BI26" s="9"/>
      <c r="BJ26" s="9"/>
      <c r="BK26" s="9"/>
      <c r="BL26" s="47"/>
      <c r="BM26" s="9"/>
      <c r="BN26" s="9"/>
      <c r="BO26" s="9"/>
      <c r="BP26" s="6"/>
      <c r="BQ26" s="9"/>
      <c r="BR26" s="9"/>
      <c r="BS26" s="9"/>
    </row>
    <row r="27" spans="2:71" ht="18" customHeight="1" x14ac:dyDescent="0.25">
      <c r="B27" s="75">
        <v>2</v>
      </c>
      <c r="C27" s="77">
        <v>45430</v>
      </c>
      <c r="D27" s="48">
        <v>1</v>
      </c>
      <c r="E27" s="49">
        <v>2</v>
      </c>
      <c r="F27" s="50">
        <v>18</v>
      </c>
      <c r="G27" s="79" t="str">
        <f>G24</f>
        <v>ADURTZA</v>
      </c>
      <c r="H27" s="79"/>
      <c r="I27" s="80"/>
      <c r="J27" s="51" t="s">
        <v>31</v>
      </c>
      <c r="K27" s="81" t="str">
        <f>K25</f>
        <v>TXUKUN LAKUA 2</v>
      </c>
      <c r="L27" s="79"/>
      <c r="M27" s="79"/>
      <c r="N27" s="50">
        <v>14</v>
      </c>
      <c r="O27" s="49">
        <v>1</v>
      </c>
      <c r="P27" s="52">
        <v>1</v>
      </c>
      <c r="Q27" s="9"/>
      <c r="T27" s="75">
        <v>2</v>
      </c>
      <c r="U27" s="77">
        <v>45430</v>
      </c>
      <c r="V27" s="48">
        <v>1</v>
      </c>
      <c r="W27" s="49">
        <v>1</v>
      </c>
      <c r="X27" s="50">
        <v>14</v>
      </c>
      <c r="Y27" s="79" t="str">
        <f>Y24</f>
        <v>ARAMAIO 3</v>
      </c>
      <c r="Z27" s="79"/>
      <c r="AA27" s="80"/>
      <c r="AB27" s="51" t="s">
        <v>31</v>
      </c>
      <c r="AC27" s="81" t="str">
        <f>AC25</f>
        <v>TXUKUN LAKUA 1</v>
      </c>
      <c r="AD27" s="79"/>
      <c r="AE27" s="79"/>
      <c r="AF27" s="50">
        <v>18</v>
      </c>
      <c r="AG27" s="49">
        <v>2</v>
      </c>
      <c r="AH27" s="52">
        <v>1</v>
      </c>
      <c r="AI27" s="9"/>
      <c r="AL27" s="75">
        <v>2</v>
      </c>
      <c r="AM27" s="77">
        <v>45430</v>
      </c>
      <c r="AN27" s="48">
        <v>1</v>
      </c>
      <c r="AO27" s="49">
        <v>1</v>
      </c>
      <c r="AP27" s="50">
        <v>5</v>
      </c>
      <c r="AQ27" s="79" t="str">
        <f>AQ24</f>
        <v>TXUKUN LAKUA 3</v>
      </c>
      <c r="AR27" s="79"/>
      <c r="AS27" s="80"/>
      <c r="AT27" s="51" t="s">
        <v>31</v>
      </c>
      <c r="AU27" s="81" t="str">
        <f>AU25</f>
        <v>ARAMAIO 1</v>
      </c>
      <c r="AV27" s="79"/>
      <c r="AW27" s="79"/>
      <c r="AX27" s="50">
        <v>18</v>
      </c>
      <c r="AY27" s="49">
        <v>2</v>
      </c>
      <c r="AZ27" s="52">
        <v>1</v>
      </c>
      <c r="BA27" s="9"/>
      <c r="BD27" s="75">
        <v>2</v>
      </c>
      <c r="BE27" s="68">
        <v>45423</v>
      </c>
      <c r="BF27" s="48">
        <v>1</v>
      </c>
      <c r="BG27" s="49">
        <v>1</v>
      </c>
      <c r="BH27" s="50">
        <v>12</v>
      </c>
      <c r="BI27" s="79" t="str">
        <f>BI24</f>
        <v>ARAMAIO 4</v>
      </c>
      <c r="BJ27" s="79"/>
      <c r="BK27" s="80"/>
      <c r="BL27" s="51" t="s">
        <v>31</v>
      </c>
      <c r="BM27" s="81" t="str">
        <f>BM25</f>
        <v>ARMENTIA 2</v>
      </c>
      <c r="BN27" s="79"/>
      <c r="BO27" s="79"/>
      <c r="BP27" s="50">
        <v>18</v>
      </c>
      <c r="BQ27" s="49">
        <v>2</v>
      </c>
      <c r="BR27" s="52">
        <v>1</v>
      </c>
      <c r="BS27" s="9"/>
    </row>
    <row r="28" spans="2:71" ht="18" customHeight="1" thickBot="1" x14ac:dyDescent="0.3">
      <c r="B28" s="76"/>
      <c r="C28" s="78"/>
      <c r="D28" s="53">
        <v>1</v>
      </c>
      <c r="E28" s="54">
        <v>2</v>
      </c>
      <c r="F28" s="55">
        <v>18</v>
      </c>
      <c r="G28" s="86" t="str">
        <f>K24</f>
        <v>ARAMAIO 2</v>
      </c>
      <c r="H28" s="86"/>
      <c r="I28" s="87"/>
      <c r="J28" s="56" t="s">
        <v>31</v>
      </c>
      <c r="K28" s="88" t="str">
        <f>G25</f>
        <v>ARMENTIA 4</v>
      </c>
      <c r="L28" s="86"/>
      <c r="M28" s="86"/>
      <c r="N28" s="55">
        <v>7</v>
      </c>
      <c r="O28" s="54">
        <v>1</v>
      </c>
      <c r="P28" s="57">
        <v>1</v>
      </c>
      <c r="Q28" s="9"/>
      <c r="T28" s="76"/>
      <c r="U28" s="78"/>
      <c r="V28" s="53">
        <v>1</v>
      </c>
      <c r="W28" s="54">
        <v>1</v>
      </c>
      <c r="X28" s="55">
        <v>9</v>
      </c>
      <c r="Y28" s="86" t="str">
        <f>AC24</f>
        <v>AGURAIN 2</v>
      </c>
      <c r="Z28" s="86"/>
      <c r="AA28" s="87"/>
      <c r="AB28" s="56" t="s">
        <v>31</v>
      </c>
      <c r="AC28" s="88" t="str">
        <f>Y25</f>
        <v>ARMENTIA 3</v>
      </c>
      <c r="AD28" s="86"/>
      <c r="AE28" s="86"/>
      <c r="AF28" s="55">
        <v>18</v>
      </c>
      <c r="AG28" s="54">
        <v>2</v>
      </c>
      <c r="AH28" s="57">
        <v>1</v>
      </c>
      <c r="AI28" s="9"/>
      <c r="AL28" s="76"/>
      <c r="AM28" s="78"/>
      <c r="AN28" s="53">
        <v>1</v>
      </c>
      <c r="AO28" s="54">
        <v>2</v>
      </c>
      <c r="AP28" s="55">
        <v>18</v>
      </c>
      <c r="AQ28" s="86" t="str">
        <f>AU24</f>
        <v>ARMENTIA 1</v>
      </c>
      <c r="AR28" s="86"/>
      <c r="AS28" s="87"/>
      <c r="AT28" s="56" t="s">
        <v>31</v>
      </c>
      <c r="AU28" s="88" t="str">
        <f>AQ25</f>
        <v>IZARBEGI</v>
      </c>
      <c r="AV28" s="86"/>
      <c r="AW28" s="86"/>
      <c r="AX28" s="55">
        <v>0</v>
      </c>
      <c r="AY28" s="54">
        <v>1</v>
      </c>
      <c r="AZ28" s="57">
        <v>1</v>
      </c>
      <c r="BA28" s="9"/>
      <c r="BD28" s="76"/>
      <c r="BE28" s="69">
        <v>45430</v>
      </c>
      <c r="BF28" s="53">
        <v>1</v>
      </c>
      <c r="BG28" s="54">
        <v>2</v>
      </c>
      <c r="BH28" s="55">
        <v>18</v>
      </c>
      <c r="BI28" s="86" t="str">
        <f>BM24</f>
        <v>AGURAIN 1</v>
      </c>
      <c r="BJ28" s="86"/>
      <c r="BK28" s="87"/>
      <c r="BL28" s="56" t="s">
        <v>31</v>
      </c>
      <c r="BM28" s="88" t="str">
        <f>BI25</f>
        <v>GOIAN</v>
      </c>
      <c r="BN28" s="86"/>
      <c r="BO28" s="86"/>
      <c r="BP28" s="55">
        <v>7</v>
      </c>
      <c r="BQ28" s="54">
        <v>1</v>
      </c>
      <c r="BR28" s="57">
        <v>1</v>
      </c>
      <c r="BS28" s="9"/>
    </row>
    <row r="29" spans="2:71" ht="18" customHeight="1" thickBot="1" x14ac:dyDescent="0.3">
      <c r="B29" s="6"/>
      <c r="C29" s="35"/>
      <c r="D29" s="9"/>
      <c r="E29" s="9"/>
      <c r="F29" s="6"/>
      <c r="G29" s="9"/>
      <c r="H29" s="9"/>
      <c r="I29" s="9"/>
      <c r="J29" s="47"/>
      <c r="K29" s="9"/>
      <c r="L29" s="9"/>
      <c r="M29" s="9"/>
      <c r="N29" s="6"/>
      <c r="O29" s="9"/>
      <c r="P29" s="9"/>
      <c r="Q29" s="9"/>
      <c r="T29" s="6"/>
      <c r="U29" s="35"/>
      <c r="V29" s="9"/>
      <c r="W29" s="9"/>
      <c r="X29" s="6"/>
      <c r="Y29" s="9"/>
      <c r="Z29" s="9"/>
      <c r="AA29" s="9"/>
      <c r="AB29" s="47"/>
      <c r="AC29" s="9"/>
      <c r="AD29" s="9"/>
      <c r="AE29" s="9"/>
      <c r="AF29" s="6"/>
      <c r="AG29" s="9"/>
      <c r="AH29" s="9"/>
      <c r="AI29" s="9"/>
      <c r="AL29" s="6"/>
      <c r="AM29" s="35"/>
      <c r="AN29" s="9"/>
      <c r="AO29" s="9"/>
      <c r="AP29" s="6"/>
      <c r="AQ29" s="9"/>
      <c r="AR29" s="9"/>
      <c r="AS29" s="9"/>
      <c r="AT29" s="47"/>
      <c r="AU29" s="9"/>
      <c r="AV29" s="9"/>
      <c r="AW29" s="9"/>
      <c r="AX29" s="6"/>
      <c r="AY29" s="9"/>
      <c r="AZ29" s="9"/>
      <c r="BA29" s="9"/>
      <c r="BD29" s="6"/>
      <c r="BE29" s="35"/>
      <c r="BF29" s="9"/>
      <c r="BG29" s="9"/>
      <c r="BH29" s="6"/>
      <c r="BI29" s="9"/>
      <c r="BJ29" s="9"/>
      <c r="BK29" s="9"/>
      <c r="BL29" s="47"/>
      <c r="BM29" s="9"/>
      <c r="BN29" s="9"/>
      <c r="BO29" s="9"/>
      <c r="BP29" s="6"/>
      <c r="BQ29" s="9"/>
      <c r="BR29" s="9"/>
      <c r="BS29" s="9"/>
    </row>
    <row r="30" spans="2:71" ht="18" customHeight="1" x14ac:dyDescent="0.25">
      <c r="B30" s="75">
        <v>3</v>
      </c>
      <c r="C30" s="77">
        <v>45437</v>
      </c>
      <c r="D30" s="48">
        <v>1</v>
      </c>
      <c r="E30" s="49">
        <v>2</v>
      </c>
      <c r="F30" s="50">
        <v>18</v>
      </c>
      <c r="G30" s="79" t="str">
        <f>G25</f>
        <v>ARMENTIA 4</v>
      </c>
      <c r="H30" s="79"/>
      <c r="I30" s="80"/>
      <c r="J30" s="51" t="s">
        <v>31</v>
      </c>
      <c r="K30" s="81" t="str">
        <f>G27</f>
        <v>ADURTZA</v>
      </c>
      <c r="L30" s="79"/>
      <c r="M30" s="79"/>
      <c r="N30" s="50">
        <v>12</v>
      </c>
      <c r="O30" s="49">
        <v>1</v>
      </c>
      <c r="P30" s="52">
        <v>1</v>
      </c>
      <c r="Q30" s="9"/>
      <c r="T30" s="75">
        <v>3</v>
      </c>
      <c r="U30" s="77">
        <v>45437</v>
      </c>
      <c r="V30" s="48">
        <v>1</v>
      </c>
      <c r="W30" s="49">
        <v>1</v>
      </c>
      <c r="X30" s="50">
        <v>16</v>
      </c>
      <c r="Y30" s="79" t="str">
        <f>Y25</f>
        <v>ARMENTIA 3</v>
      </c>
      <c r="Z30" s="79"/>
      <c r="AA30" s="80"/>
      <c r="AB30" s="51" t="s">
        <v>31</v>
      </c>
      <c r="AC30" s="81" t="str">
        <f>Y27</f>
        <v>ARAMAIO 3</v>
      </c>
      <c r="AD30" s="79"/>
      <c r="AE30" s="79"/>
      <c r="AF30" s="50">
        <v>18</v>
      </c>
      <c r="AG30" s="49">
        <v>2</v>
      </c>
      <c r="AH30" s="52">
        <v>1</v>
      </c>
      <c r="AI30" s="9"/>
      <c r="AL30" s="75">
        <v>3</v>
      </c>
      <c r="AM30" s="77">
        <v>45437</v>
      </c>
      <c r="AN30" s="48">
        <v>1</v>
      </c>
      <c r="AO30" s="49">
        <v>2</v>
      </c>
      <c r="AP30" s="50">
        <v>18</v>
      </c>
      <c r="AQ30" s="79" t="str">
        <f>AQ25</f>
        <v>IZARBEGI</v>
      </c>
      <c r="AR30" s="79"/>
      <c r="AS30" s="80"/>
      <c r="AT30" s="51" t="s">
        <v>31</v>
      </c>
      <c r="AU30" s="81" t="str">
        <f>AQ27</f>
        <v>TXUKUN LAKUA 3</v>
      </c>
      <c r="AV30" s="79"/>
      <c r="AW30" s="79"/>
      <c r="AX30" s="50">
        <v>14</v>
      </c>
      <c r="AY30" s="49">
        <v>1</v>
      </c>
      <c r="AZ30" s="52">
        <v>1</v>
      </c>
      <c r="BA30" s="9"/>
      <c r="BD30" s="75">
        <v>3</v>
      </c>
      <c r="BE30" s="77">
        <v>45437</v>
      </c>
      <c r="BF30" s="48">
        <v>1</v>
      </c>
      <c r="BG30" s="49">
        <v>1</v>
      </c>
      <c r="BH30" s="50">
        <v>4</v>
      </c>
      <c r="BI30" s="79" t="str">
        <f>BI25</f>
        <v>GOIAN</v>
      </c>
      <c r="BJ30" s="79"/>
      <c r="BK30" s="80"/>
      <c r="BL30" s="51" t="s">
        <v>31</v>
      </c>
      <c r="BM30" s="81" t="str">
        <f>BI27</f>
        <v>ARAMAIO 4</v>
      </c>
      <c r="BN30" s="79"/>
      <c r="BO30" s="79"/>
      <c r="BP30" s="50">
        <v>18</v>
      </c>
      <c r="BQ30" s="49">
        <v>2</v>
      </c>
      <c r="BR30" s="52">
        <v>1</v>
      </c>
      <c r="BS30" s="9"/>
    </row>
    <row r="31" spans="2:71" ht="18" customHeight="1" thickBot="1" x14ac:dyDescent="0.3">
      <c r="B31" s="76"/>
      <c r="C31" s="78"/>
      <c r="D31" s="53">
        <v>1</v>
      </c>
      <c r="E31" s="54">
        <v>1</v>
      </c>
      <c r="F31" s="55">
        <v>17</v>
      </c>
      <c r="G31" s="86" t="str">
        <f>K25</f>
        <v>TXUKUN LAKUA 2</v>
      </c>
      <c r="H31" s="86"/>
      <c r="I31" s="87"/>
      <c r="J31" s="56" t="s">
        <v>31</v>
      </c>
      <c r="K31" s="88" t="str">
        <f>G28</f>
        <v>ARAMAIO 2</v>
      </c>
      <c r="L31" s="86"/>
      <c r="M31" s="86"/>
      <c r="N31" s="55">
        <v>18</v>
      </c>
      <c r="O31" s="54">
        <v>2</v>
      </c>
      <c r="P31" s="57">
        <v>1</v>
      </c>
      <c r="Q31" s="9"/>
      <c r="T31" s="76"/>
      <c r="U31" s="78"/>
      <c r="V31" s="53">
        <v>1</v>
      </c>
      <c r="W31" s="54">
        <v>2</v>
      </c>
      <c r="X31" s="55">
        <v>18</v>
      </c>
      <c r="Y31" s="86" t="str">
        <f>AC25</f>
        <v>TXUKUN LAKUA 1</v>
      </c>
      <c r="Z31" s="86"/>
      <c r="AA31" s="87"/>
      <c r="AB31" s="56" t="s">
        <v>31</v>
      </c>
      <c r="AC31" s="88" t="str">
        <f>Y28</f>
        <v>AGURAIN 2</v>
      </c>
      <c r="AD31" s="86"/>
      <c r="AE31" s="86"/>
      <c r="AF31" s="55">
        <v>2</v>
      </c>
      <c r="AG31" s="54">
        <v>1</v>
      </c>
      <c r="AH31" s="57">
        <v>1</v>
      </c>
      <c r="AI31" s="9"/>
      <c r="AL31" s="76"/>
      <c r="AM31" s="78"/>
      <c r="AN31" s="53">
        <v>1</v>
      </c>
      <c r="AO31" s="54">
        <v>2</v>
      </c>
      <c r="AP31" s="55">
        <v>18</v>
      </c>
      <c r="AQ31" s="86" t="str">
        <f>AU25</f>
        <v>ARAMAIO 1</v>
      </c>
      <c r="AR31" s="86"/>
      <c r="AS31" s="87"/>
      <c r="AT31" s="56" t="s">
        <v>31</v>
      </c>
      <c r="AU31" s="88" t="str">
        <f>AQ28</f>
        <v>ARMENTIA 1</v>
      </c>
      <c r="AV31" s="86"/>
      <c r="AW31" s="86"/>
      <c r="AX31" s="55">
        <v>7</v>
      </c>
      <c r="AY31" s="54">
        <v>1</v>
      </c>
      <c r="AZ31" s="57">
        <v>1</v>
      </c>
      <c r="BA31" s="9"/>
      <c r="BD31" s="76"/>
      <c r="BE31" s="78"/>
      <c r="BF31" s="53">
        <v>1</v>
      </c>
      <c r="BG31" s="54">
        <v>2</v>
      </c>
      <c r="BH31" s="55">
        <v>18</v>
      </c>
      <c r="BI31" s="86" t="str">
        <f>BM25</f>
        <v>ARMENTIA 2</v>
      </c>
      <c r="BJ31" s="86"/>
      <c r="BK31" s="87"/>
      <c r="BL31" s="56" t="s">
        <v>31</v>
      </c>
      <c r="BM31" s="88" t="str">
        <f>BI28</f>
        <v>AGURAIN 1</v>
      </c>
      <c r="BN31" s="86"/>
      <c r="BO31" s="86"/>
      <c r="BP31" s="55">
        <v>11</v>
      </c>
      <c r="BQ31" s="54">
        <v>1</v>
      </c>
      <c r="BR31" s="57">
        <v>1</v>
      </c>
      <c r="BS31" s="9"/>
    </row>
    <row r="32" spans="2:71" ht="18" customHeight="1" x14ac:dyDescent="0.25"/>
    <row r="33" spans="2:72" ht="18" customHeight="1" x14ac:dyDescent="0.25"/>
    <row r="34" spans="2:72" ht="18" customHeight="1" x14ac:dyDescent="0.25"/>
    <row r="35" spans="2:72" ht="18" customHeight="1" x14ac:dyDescent="0.25"/>
    <row r="36" spans="2:72" s="9" customFormat="1" ht="15" customHeight="1" x14ac:dyDescent="0.25"/>
    <row r="37" spans="2:72" s="9" customFormat="1" ht="15" customHeight="1" x14ac:dyDescent="0.25"/>
    <row r="38" spans="2:72" s="9" customFormat="1" ht="15" customHeight="1" x14ac:dyDescent="0.25"/>
    <row r="39" spans="2:72" s="9" customFormat="1" ht="15" customHeight="1" x14ac:dyDescent="0.25"/>
    <row r="40" spans="2:72" s="9" customFormat="1" ht="1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</row>
    <row r="41" spans="2:72" s="9" customFormat="1" ht="1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</row>
    <row r="42" spans="2:72" ht="15" customHeight="1" x14ac:dyDescent="0.25"/>
    <row r="43" spans="2:72" ht="15" customHeight="1" x14ac:dyDescent="0.2">
      <c r="M43" s="21" t="s">
        <v>39</v>
      </c>
      <c r="AE43" s="21" t="s">
        <v>39</v>
      </c>
      <c r="AW43" s="21" t="s">
        <v>39</v>
      </c>
      <c r="BO43" s="21" t="s">
        <v>39</v>
      </c>
    </row>
    <row r="44" spans="2:72" ht="15" customHeight="1" x14ac:dyDescent="0.2">
      <c r="M44" s="22" t="s">
        <v>40</v>
      </c>
      <c r="AE44" s="22" t="s">
        <v>40</v>
      </c>
      <c r="AW44" s="22" t="s">
        <v>40</v>
      </c>
      <c r="BO44" s="22" t="s">
        <v>40</v>
      </c>
    </row>
    <row r="45" spans="2:72" ht="15" customHeight="1" x14ac:dyDescent="0.25"/>
    <row r="46" spans="2:72" ht="15" customHeight="1" x14ac:dyDescent="0.25"/>
    <row r="47" spans="2:72" ht="15" customHeight="1" x14ac:dyDescent="0.25"/>
    <row r="48" spans="2:72" ht="15" customHeight="1" x14ac:dyDescent="0.25"/>
    <row r="64" spans="15:33" ht="10.199999999999999" customHeight="1" x14ac:dyDescent="0.2">
      <c r="O64" s="21"/>
      <c r="AG64" s="21"/>
    </row>
    <row r="65" spans="15:33" ht="10.199999999999999" customHeight="1" x14ac:dyDescent="0.2">
      <c r="O65" s="22"/>
      <c r="AG65" s="22"/>
    </row>
  </sheetData>
  <sheetProtection selectLockedCells="1" selectUnlockedCells="1"/>
  <mergeCells count="187">
    <mergeCell ref="Z3:Z4"/>
    <mergeCell ref="AC3:AD3"/>
    <mergeCell ref="Y24:AA24"/>
    <mergeCell ref="AB21:AB22"/>
    <mergeCell ref="AC21:AE21"/>
    <mergeCell ref="AC24:AE24"/>
    <mergeCell ref="B24:B25"/>
    <mergeCell ref="C24:C25"/>
    <mergeCell ref="Y15:AC15"/>
    <mergeCell ref="Y22:AA22"/>
    <mergeCell ref="AC22:AE22"/>
    <mergeCell ref="U7:V7"/>
    <mergeCell ref="A7:B7"/>
    <mergeCell ref="G15:K15"/>
    <mergeCell ref="G21:I21"/>
    <mergeCell ref="J21:J22"/>
    <mergeCell ref="G22:I22"/>
    <mergeCell ref="G25:I25"/>
    <mergeCell ref="K25:M25"/>
    <mergeCell ref="K24:M24"/>
    <mergeCell ref="A4:B4"/>
    <mergeCell ref="C4:E4"/>
    <mergeCell ref="K4:L4"/>
    <mergeCell ref="N4:O4"/>
    <mergeCell ref="P4:Q4"/>
    <mergeCell ref="C3:E3"/>
    <mergeCell ref="H3:H4"/>
    <mergeCell ref="A3:B3"/>
    <mergeCell ref="A6:B6"/>
    <mergeCell ref="K3:L3"/>
    <mergeCell ref="N3:O3"/>
    <mergeCell ref="P3:Q3"/>
    <mergeCell ref="C6:D6"/>
    <mergeCell ref="G6:G7"/>
    <mergeCell ref="C7:D7"/>
    <mergeCell ref="AH3:AI3"/>
    <mergeCell ref="AC4:AD4"/>
    <mergeCell ref="AF4:AG4"/>
    <mergeCell ref="Y13:AC13"/>
    <mergeCell ref="Y14:AC14"/>
    <mergeCell ref="G28:I28"/>
    <mergeCell ref="K28:M28"/>
    <mergeCell ref="K22:M22"/>
    <mergeCell ref="G13:K13"/>
    <mergeCell ref="G14:K14"/>
    <mergeCell ref="AH4:AI4"/>
    <mergeCell ref="S4:T4"/>
    <mergeCell ref="U4:W4"/>
    <mergeCell ref="S6:T6"/>
    <mergeCell ref="AF3:AG3"/>
    <mergeCell ref="U6:V6"/>
    <mergeCell ref="Y6:Y7"/>
    <mergeCell ref="S7:T7"/>
    <mergeCell ref="S3:T3"/>
    <mergeCell ref="U3:W3"/>
    <mergeCell ref="Y10:AC10"/>
    <mergeCell ref="Y12:AC12"/>
    <mergeCell ref="Y25:AA25"/>
    <mergeCell ref="AC25:AE25"/>
    <mergeCell ref="BI6:BI7"/>
    <mergeCell ref="BE6:BF6"/>
    <mergeCell ref="BC6:BD6"/>
    <mergeCell ref="AQ6:AQ7"/>
    <mergeCell ref="AM6:AN6"/>
    <mergeCell ref="AK6:AL6"/>
    <mergeCell ref="BE7:BF7"/>
    <mergeCell ref="BC7:BD7"/>
    <mergeCell ref="AM7:AN7"/>
    <mergeCell ref="AK7:AL7"/>
    <mergeCell ref="BR3:BS3"/>
    <mergeCell ref="BP3:BQ3"/>
    <mergeCell ref="BM3:BN3"/>
    <mergeCell ref="BJ3:BJ4"/>
    <mergeCell ref="BE3:BG3"/>
    <mergeCell ref="AZ3:BA3"/>
    <mergeCell ref="BC3:BD3"/>
    <mergeCell ref="BR4:BS4"/>
    <mergeCell ref="BP4:BQ4"/>
    <mergeCell ref="BM4:BN4"/>
    <mergeCell ref="BE4:BG4"/>
    <mergeCell ref="BC4:BD4"/>
    <mergeCell ref="AU3:AV3"/>
    <mergeCell ref="AR3:AR4"/>
    <mergeCell ref="AM3:AO3"/>
    <mergeCell ref="AK3:AL3"/>
    <mergeCell ref="AX4:AY4"/>
    <mergeCell ref="AZ4:BA4"/>
    <mergeCell ref="AU4:AV4"/>
    <mergeCell ref="AM4:AO4"/>
    <mergeCell ref="AK4:AL4"/>
    <mergeCell ref="AX3:AY3"/>
    <mergeCell ref="B30:B31"/>
    <mergeCell ref="C30:C31"/>
    <mergeCell ref="G30:I30"/>
    <mergeCell ref="K30:M30"/>
    <mergeCell ref="U10:W10"/>
    <mergeCell ref="V20:AA20"/>
    <mergeCell ref="T27:T28"/>
    <mergeCell ref="U27:U28"/>
    <mergeCell ref="Y27:AA27"/>
    <mergeCell ref="G24:I24"/>
    <mergeCell ref="B27:B28"/>
    <mergeCell ref="C27:C28"/>
    <mergeCell ref="G27:I27"/>
    <mergeCell ref="K27:M27"/>
    <mergeCell ref="C10:E10"/>
    <mergeCell ref="G10:K10"/>
    <mergeCell ref="G12:K12"/>
    <mergeCell ref="D20:I20"/>
    <mergeCell ref="K20:P20"/>
    <mergeCell ref="K21:M21"/>
    <mergeCell ref="T30:T31"/>
    <mergeCell ref="G31:I31"/>
    <mergeCell ref="K31:M31"/>
    <mergeCell ref="U30:U31"/>
    <mergeCell ref="Y30:AA30"/>
    <mergeCell ref="AC30:AE30"/>
    <mergeCell ref="T24:T25"/>
    <mergeCell ref="U24:U25"/>
    <mergeCell ref="Y28:AA28"/>
    <mergeCell ref="AC28:AE28"/>
    <mergeCell ref="Y31:AA31"/>
    <mergeCell ref="AC31:AE31"/>
    <mergeCell ref="AC27:AE27"/>
    <mergeCell ref="AL30:AL31"/>
    <mergeCell ref="AM30:AM31"/>
    <mergeCell ref="AC20:AH20"/>
    <mergeCell ref="Y21:AA21"/>
    <mergeCell ref="AQ10:AU10"/>
    <mergeCell ref="AQ12:AU12"/>
    <mergeCell ref="AQ13:AU13"/>
    <mergeCell ref="AQ14:AU14"/>
    <mergeCell ref="AQ15:AU15"/>
    <mergeCell ref="AL27:AL28"/>
    <mergeCell ref="AM27:AM28"/>
    <mergeCell ref="AQ27:AS27"/>
    <mergeCell ref="AU27:AW27"/>
    <mergeCell ref="AQ28:AS28"/>
    <mergeCell ref="AU28:AW28"/>
    <mergeCell ref="AL24:AL25"/>
    <mergeCell ref="AM24:AM25"/>
    <mergeCell ref="AQ24:AS24"/>
    <mergeCell ref="AU24:AW24"/>
    <mergeCell ref="AQ25:AS25"/>
    <mergeCell ref="AU25:AW25"/>
    <mergeCell ref="AQ30:AS30"/>
    <mergeCell ref="AU30:AW30"/>
    <mergeCell ref="AQ31:AS31"/>
    <mergeCell ref="AU31:AW31"/>
    <mergeCell ref="BE10:BG10"/>
    <mergeCell ref="BI10:BM10"/>
    <mergeCell ref="BI12:BM12"/>
    <mergeCell ref="BI13:BM13"/>
    <mergeCell ref="BI14:BM14"/>
    <mergeCell ref="BI15:BM15"/>
    <mergeCell ref="AN20:AS20"/>
    <mergeCell ref="AU20:AZ20"/>
    <mergeCell ref="AQ21:AS21"/>
    <mergeCell ref="AT21:AT22"/>
    <mergeCell ref="AU21:AW21"/>
    <mergeCell ref="AQ22:AS22"/>
    <mergeCell ref="AU22:AW22"/>
    <mergeCell ref="AM10:AO10"/>
    <mergeCell ref="BD24:BD25"/>
    <mergeCell ref="BE24:BE25"/>
    <mergeCell ref="BI24:BK24"/>
    <mergeCell ref="BM24:BO24"/>
    <mergeCell ref="BI25:BK25"/>
    <mergeCell ref="BM25:BO25"/>
    <mergeCell ref="BF20:BK20"/>
    <mergeCell ref="BM20:BR20"/>
    <mergeCell ref="BI21:BK21"/>
    <mergeCell ref="BL21:BL22"/>
    <mergeCell ref="BM21:BO21"/>
    <mergeCell ref="BI22:BK22"/>
    <mergeCell ref="BM22:BO22"/>
    <mergeCell ref="BI28:BK28"/>
    <mergeCell ref="BM28:BO28"/>
    <mergeCell ref="BD30:BD31"/>
    <mergeCell ref="BE30:BE31"/>
    <mergeCell ref="BI30:BK30"/>
    <mergeCell ref="BM30:BO30"/>
    <mergeCell ref="BI31:BK31"/>
    <mergeCell ref="BM31:BO31"/>
    <mergeCell ref="BD27:BD28"/>
    <mergeCell ref="BI27:BK27"/>
    <mergeCell ref="BM27:BO27"/>
  </mergeCells>
  <pageMargins left="0.74791666666666667" right="0.74791666666666667" top="0.98402777777777772" bottom="0.98402777777777772" header="0.51180555555555551" footer="0.51180555555555551"/>
  <pageSetup paperSize="9" scale="78" firstPageNumber="0" orientation="portrait" horizontalDpi="300" verticalDpi="300" r:id="rId1"/>
  <headerFooter alignWithMargins="0"/>
  <colBreaks count="3" manualBreakCount="3">
    <brk id="18" max="45" man="1"/>
    <brk id="36" max="45" man="1"/>
    <brk id="54" max="4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J49"/>
  <sheetViews>
    <sheetView view="pageBreakPreview" zoomScaleNormal="85" zoomScaleSheetLayoutView="100" workbookViewId="0">
      <selection activeCell="W40" sqref="W40"/>
    </sheetView>
  </sheetViews>
  <sheetFormatPr baseColWidth="10" defaultColWidth="5.5546875" defaultRowHeight="10.199999999999999" customHeight="1" x14ac:dyDescent="0.25"/>
  <cols>
    <col min="1" max="1" width="5.5546875" style="1"/>
    <col min="2" max="2" width="8.44140625" style="1" customWidth="1"/>
    <col min="3" max="3" width="8" style="1" customWidth="1"/>
    <col min="4" max="4" width="8.44140625" style="1" customWidth="1"/>
    <col min="5" max="5" width="5.44140625" style="1" customWidth="1"/>
    <col min="6" max="8" width="5.5546875" style="1"/>
    <col min="9" max="9" width="7.77734375" style="1" customWidth="1"/>
    <col min="10" max="12" width="5.5546875" style="1"/>
    <col min="13" max="13" width="6" style="1" customWidth="1"/>
    <col min="14" max="17" width="5.5546875" style="1"/>
    <col min="18" max="18" width="13" style="1" customWidth="1"/>
    <col min="19" max="20" width="5.5546875" style="1"/>
    <col min="21" max="21" width="8.33203125" style="1" customWidth="1"/>
    <col min="22" max="33" width="5.5546875" style="1"/>
    <col min="34" max="34" width="3.6640625" style="1" customWidth="1"/>
    <col min="35" max="35" width="5.5546875" style="1"/>
    <col min="36" max="36" width="9" style="1" customWidth="1"/>
    <col min="37" max="16384" width="5.5546875" style="1"/>
  </cols>
  <sheetData>
    <row r="1" spans="1:36" ht="1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36" ht="1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36" ht="15" customHeight="1" x14ac:dyDescent="0.25">
      <c r="A3" s="114" t="s">
        <v>0</v>
      </c>
      <c r="B3" s="114"/>
      <c r="C3" s="116" t="s">
        <v>87</v>
      </c>
      <c r="D3" s="116"/>
      <c r="E3" s="116"/>
      <c r="F3" s="3"/>
      <c r="G3" s="4"/>
      <c r="H3" s="117"/>
      <c r="I3" s="3"/>
      <c r="J3" s="4" t="s">
        <v>1</v>
      </c>
      <c r="K3" s="116" t="s">
        <v>2</v>
      </c>
      <c r="L3" s="116"/>
      <c r="M3" s="3"/>
      <c r="N3" s="114" t="s">
        <v>3</v>
      </c>
      <c r="O3" s="114"/>
      <c r="P3" s="112" t="s">
        <v>4</v>
      </c>
      <c r="Q3" s="112"/>
      <c r="R3" s="3"/>
      <c r="S3" s="114" t="s">
        <v>0</v>
      </c>
      <c r="T3" s="114"/>
      <c r="U3" s="116" t="s">
        <v>87</v>
      </c>
      <c r="V3" s="116"/>
      <c r="W3" s="116"/>
      <c r="X3" s="3"/>
      <c r="Y3" s="4"/>
      <c r="Z3" s="117"/>
      <c r="AA3" s="3"/>
      <c r="AB3" s="4" t="s">
        <v>1</v>
      </c>
      <c r="AC3" s="116" t="s">
        <v>2</v>
      </c>
      <c r="AD3" s="116"/>
      <c r="AE3" s="3"/>
      <c r="AF3" s="114" t="s">
        <v>3</v>
      </c>
      <c r="AG3" s="114"/>
      <c r="AH3" s="112" t="s">
        <v>4</v>
      </c>
      <c r="AI3" s="112"/>
      <c r="AJ3" s="3"/>
    </row>
    <row r="4" spans="1:36" ht="15" customHeight="1" x14ac:dyDescent="0.25">
      <c r="A4" s="114" t="s">
        <v>5</v>
      </c>
      <c r="B4" s="114"/>
      <c r="C4" s="113" t="s">
        <v>88</v>
      </c>
      <c r="D4" s="113"/>
      <c r="E4" s="113"/>
      <c r="F4" s="3"/>
      <c r="G4" s="4"/>
      <c r="H4" s="117"/>
      <c r="I4" s="3"/>
      <c r="J4" s="4" t="s">
        <v>6</v>
      </c>
      <c r="K4" s="113" t="s">
        <v>7</v>
      </c>
      <c r="L4" s="113"/>
      <c r="M4" s="3"/>
      <c r="N4" s="114" t="s">
        <v>8</v>
      </c>
      <c r="O4" s="114"/>
      <c r="P4" s="115" t="s">
        <v>9</v>
      </c>
      <c r="Q4" s="115"/>
      <c r="R4" s="3"/>
      <c r="S4" s="114" t="s">
        <v>5</v>
      </c>
      <c r="T4" s="114"/>
      <c r="U4" s="113" t="s">
        <v>88</v>
      </c>
      <c r="V4" s="113"/>
      <c r="W4" s="113"/>
      <c r="X4" s="3"/>
      <c r="Y4" s="4"/>
      <c r="Z4" s="117"/>
      <c r="AA4" s="3"/>
      <c r="AB4" s="4" t="s">
        <v>6</v>
      </c>
      <c r="AC4" s="113" t="s">
        <v>7</v>
      </c>
      <c r="AD4" s="113"/>
      <c r="AE4" s="3"/>
      <c r="AF4" s="114" t="s">
        <v>8</v>
      </c>
      <c r="AG4" s="114"/>
      <c r="AH4" s="115" t="s">
        <v>9</v>
      </c>
      <c r="AI4" s="115"/>
      <c r="AJ4" s="3"/>
    </row>
    <row r="5" spans="1:36" ht="1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</row>
    <row r="6" spans="1:36" ht="15" customHeight="1" x14ac:dyDescent="0.25">
      <c r="A6" s="114" t="s">
        <v>10</v>
      </c>
      <c r="B6" s="114"/>
      <c r="C6" s="116" t="s">
        <v>45</v>
      </c>
      <c r="D6" s="116"/>
      <c r="E6" s="3"/>
      <c r="F6" s="4" t="s">
        <v>12</v>
      </c>
      <c r="G6" s="118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14" t="s">
        <v>10</v>
      </c>
      <c r="T6" s="114"/>
      <c r="U6" s="116" t="s">
        <v>45</v>
      </c>
      <c r="V6" s="116"/>
      <c r="W6" s="3"/>
      <c r="X6" s="4" t="s">
        <v>12</v>
      </c>
      <c r="Y6" s="118">
        <v>2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</row>
    <row r="7" spans="1:36" ht="15" customHeight="1" x14ac:dyDescent="0.25">
      <c r="A7" s="114" t="s">
        <v>13</v>
      </c>
      <c r="B7" s="114"/>
      <c r="C7" s="113" t="s">
        <v>46</v>
      </c>
      <c r="D7" s="113"/>
      <c r="E7" s="3"/>
      <c r="F7" s="4" t="s">
        <v>15</v>
      </c>
      <c r="G7" s="118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14" t="s">
        <v>13</v>
      </c>
      <c r="T7" s="114"/>
      <c r="U7" s="113" t="s">
        <v>46</v>
      </c>
      <c r="V7" s="113"/>
      <c r="W7" s="3"/>
      <c r="X7" s="4" t="s">
        <v>15</v>
      </c>
      <c r="Y7" s="118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</row>
    <row r="8" spans="1:36" ht="1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36" ht="15" customHeight="1" x14ac:dyDescent="0.25"/>
    <row r="10" spans="1:36" ht="12.75" customHeight="1" x14ac:dyDescent="0.25">
      <c r="B10" s="2"/>
      <c r="C10" s="106" t="s">
        <v>16</v>
      </c>
      <c r="D10" s="107"/>
      <c r="E10" s="108"/>
      <c r="F10" s="2"/>
      <c r="G10" s="109" t="s">
        <v>17</v>
      </c>
      <c r="H10" s="110"/>
      <c r="I10" s="110"/>
      <c r="J10" s="110"/>
      <c r="K10" s="111"/>
      <c r="L10" s="2"/>
      <c r="M10" s="6" t="s">
        <v>18</v>
      </c>
      <c r="N10" s="6" t="s">
        <v>19</v>
      </c>
      <c r="O10" s="6" t="s">
        <v>20</v>
      </c>
      <c r="P10" s="6" t="s">
        <v>21</v>
      </c>
      <c r="Q10" s="6" t="s">
        <v>22</v>
      </c>
      <c r="R10" s="2"/>
      <c r="T10" s="2"/>
      <c r="U10" s="106" t="s">
        <v>16</v>
      </c>
      <c r="V10" s="107"/>
      <c r="W10" s="108"/>
      <c r="X10" s="2"/>
      <c r="Y10" s="109" t="s">
        <v>17</v>
      </c>
      <c r="Z10" s="110"/>
      <c r="AA10" s="110"/>
      <c r="AB10" s="110"/>
      <c r="AC10" s="111"/>
      <c r="AD10" s="2"/>
      <c r="AE10" s="6" t="s">
        <v>18</v>
      </c>
      <c r="AF10" s="6" t="s">
        <v>19</v>
      </c>
      <c r="AG10" s="6" t="s">
        <v>20</v>
      </c>
      <c r="AH10" s="6" t="s">
        <v>21</v>
      </c>
      <c r="AI10" s="6" t="s">
        <v>22</v>
      </c>
      <c r="AJ10" s="2"/>
    </row>
    <row r="11" spans="1:36" ht="12.75" customHeight="1" x14ac:dyDescent="0.25">
      <c r="B11" s="2"/>
      <c r="C11" s="7"/>
      <c r="D11" s="7"/>
      <c r="E11" s="7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T11" s="2"/>
      <c r="U11" s="7"/>
      <c r="V11" s="7"/>
      <c r="W11" s="7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ht="12.75" customHeight="1" x14ac:dyDescent="0.25">
      <c r="B12" s="8">
        <v>1</v>
      </c>
      <c r="C12" s="70" t="s">
        <v>54</v>
      </c>
      <c r="D12" s="58"/>
      <c r="E12" s="58"/>
      <c r="F12" s="2"/>
      <c r="G12" s="105"/>
      <c r="H12" s="105"/>
      <c r="I12" s="105"/>
      <c r="J12" s="105"/>
      <c r="K12" s="105"/>
      <c r="L12" s="2"/>
      <c r="M12" s="6">
        <f>P26+D32+P34+D37</f>
        <v>4</v>
      </c>
      <c r="N12" s="6">
        <f>O26+E32+O34+E37</f>
        <v>8</v>
      </c>
      <c r="O12" s="6">
        <f>N26+F32+N34+F37</f>
        <v>72</v>
      </c>
      <c r="P12" s="6">
        <f>F26+N32+F34+N37</f>
        <v>34</v>
      </c>
      <c r="Q12" s="6">
        <f>O12-P12</f>
        <v>38</v>
      </c>
      <c r="R12" s="2"/>
      <c r="T12" s="8">
        <v>1</v>
      </c>
      <c r="U12" s="58" t="s">
        <v>51</v>
      </c>
      <c r="V12" s="58"/>
      <c r="W12" s="58"/>
      <c r="X12" s="2"/>
      <c r="Y12" s="105"/>
      <c r="Z12" s="105"/>
      <c r="AA12" s="105"/>
      <c r="AB12" s="105"/>
      <c r="AC12" s="105"/>
      <c r="AD12" s="2"/>
      <c r="AE12" s="6">
        <f>AH26+V32+AH34+V37</f>
        <v>4</v>
      </c>
      <c r="AF12" s="6">
        <f>AG26+W32+AG34+W37</f>
        <v>8</v>
      </c>
      <c r="AG12" s="6">
        <f>AF26+X32+AF34+X37</f>
        <v>72</v>
      </c>
      <c r="AH12" s="6">
        <f>X26+AF32+X34+AF37</f>
        <v>32</v>
      </c>
      <c r="AI12" s="6">
        <f>AG12-AH12</f>
        <v>40</v>
      </c>
      <c r="AJ12" s="2"/>
    </row>
    <row r="13" spans="1:36" ht="12.75" customHeight="1" x14ac:dyDescent="0.25">
      <c r="B13" s="8">
        <v>2</v>
      </c>
      <c r="C13" s="70" t="s">
        <v>103</v>
      </c>
      <c r="D13" s="58"/>
      <c r="E13" s="58"/>
      <c r="F13" s="2"/>
      <c r="G13" s="105"/>
      <c r="H13" s="105"/>
      <c r="I13" s="105"/>
      <c r="J13" s="105"/>
      <c r="K13" s="105"/>
      <c r="L13" s="2"/>
      <c r="M13" s="6">
        <f>P25+D28+P32+D38</f>
        <v>3</v>
      </c>
      <c r="N13" s="6">
        <f>O25+E28+O32+E38</f>
        <v>4</v>
      </c>
      <c r="O13" s="6">
        <f>N25+F28+N32+F38</f>
        <v>40</v>
      </c>
      <c r="P13" s="6">
        <f>F25+N28+F32+N38</f>
        <v>44</v>
      </c>
      <c r="Q13" s="6">
        <f>O13-P13</f>
        <v>-4</v>
      </c>
      <c r="R13" s="2"/>
      <c r="T13" s="8">
        <v>2</v>
      </c>
      <c r="U13" s="58" t="s">
        <v>52</v>
      </c>
      <c r="V13" s="58"/>
      <c r="W13" s="58"/>
      <c r="X13" s="2"/>
      <c r="Y13" s="105"/>
      <c r="Z13" s="105"/>
      <c r="AA13" s="105"/>
      <c r="AB13" s="105"/>
      <c r="AC13" s="105"/>
      <c r="AD13" s="2"/>
      <c r="AE13" s="6">
        <f>AH25+V28+AH32+V38</f>
        <v>4</v>
      </c>
      <c r="AF13" s="6">
        <f>AG25+W28+AG32+W38</f>
        <v>6</v>
      </c>
      <c r="AG13" s="6">
        <f>AF25+X28+AF32+X38</f>
        <v>54</v>
      </c>
      <c r="AH13" s="6">
        <f>X25+AF28+X32+AF38</f>
        <v>60</v>
      </c>
      <c r="AI13" s="6">
        <f>AG13-AH13</f>
        <v>-6</v>
      </c>
      <c r="AJ13" s="2"/>
    </row>
    <row r="14" spans="1:36" ht="12.75" customHeight="1" x14ac:dyDescent="0.25">
      <c r="B14" s="8">
        <v>3</v>
      </c>
      <c r="C14" s="58" t="s">
        <v>60</v>
      </c>
      <c r="D14" s="58"/>
      <c r="E14" s="58"/>
      <c r="F14" s="2"/>
      <c r="G14" s="105"/>
      <c r="H14" s="105"/>
      <c r="I14" s="105"/>
      <c r="J14" s="105"/>
      <c r="K14" s="105"/>
      <c r="L14" s="2"/>
      <c r="M14" s="6">
        <f>D29+P31+D34+P38</f>
        <v>3</v>
      </c>
      <c r="N14" s="6">
        <f>E29+O31+E34+O38</f>
        <v>5</v>
      </c>
      <c r="O14" s="6">
        <f>F29+N31+F34+N38</f>
        <v>49</v>
      </c>
      <c r="P14" s="6">
        <f>N29+F31+N34+F38</f>
        <v>42</v>
      </c>
      <c r="Q14" s="6">
        <f>O14-P14</f>
        <v>7</v>
      </c>
      <c r="R14" s="2"/>
      <c r="T14" s="8">
        <v>3</v>
      </c>
      <c r="U14" s="58" t="s">
        <v>53</v>
      </c>
      <c r="V14" s="58"/>
      <c r="W14" s="58"/>
      <c r="X14" s="2"/>
      <c r="Y14" s="105"/>
      <c r="Z14" s="105"/>
      <c r="AA14" s="105"/>
      <c r="AB14" s="105"/>
      <c r="AC14" s="105"/>
      <c r="AD14" s="2"/>
      <c r="AE14" s="6">
        <f>V29+AH31+V34+AH38</f>
        <v>4</v>
      </c>
      <c r="AF14" s="6">
        <f>W29+AG31+W34+AG38</f>
        <v>6</v>
      </c>
      <c r="AG14" s="6">
        <f>X29+AF31+X34+AF38</f>
        <v>56</v>
      </c>
      <c r="AH14" s="6">
        <f>AF29+X31+AF34+X38</f>
        <v>52</v>
      </c>
      <c r="AI14" s="6">
        <f>AG14-AH14</f>
        <v>4</v>
      </c>
      <c r="AJ14" s="2"/>
    </row>
    <row r="15" spans="1:36" ht="12.75" customHeight="1" x14ac:dyDescent="0.25">
      <c r="B15" s="8">
        <v>4</v>
      </c>
      <c r="C15" s="58" t="s">
        <v>65</v>
      </c>
      <c r="D15" s="58"/>
      <c r="E15" s="58"/>
      <c r="F15" s="2"/>
      <c r="G15" s="105"/>
      <c r="H15" s="105"/>
      <c r="I15" s="105"/>
      <c r="J15" s="105"/>
      <c r="K15" s="105"/>
      <c r="L15" s="2"/>
      <c r="M15" s="6">
        <f>D25+P29+D35+P37</f>
        <v>4</v>
      </c>
      <c r="N15" s="6">
        <f>E25+O29+E35+O37</f>
        <v>4</v>
      </c>
      <c r="O15" s="6">
        <f>F25+N29+F35+N37</f>
        <v>29</v>
      </c>
      <c r="P15" s="6">
        <f>N25+F29+N35+F37</f>
        <v>72</v>
      </c>
      <c r="Q15" s="6">
        <f>O15-P15</f>
        <v>-43</v>
      </c>
      <c r="R15" s="2"/>
      <c r="T15" s="8">
        <v>4</v>
      </c>
      <c r="U15" s="58" t="s">
        <v>64</v>
      </c>
      <c r="V15" s="58"/>
      <c r="W15" s="58"/>
      <c r="X15" s="2"/>
      <c r="Y15" s="105"/>
      <c r="Z15" s="105"/>
      <c r="AA15" s="105"/>
      <c r="AB15" s="105"/>
      <c r="AC15" s="105"/>
      <c r="AD15" s="2"/>
      <c r="AE15" s="6">
        <f>V25+AH29+V35+AH37</f>
        <v>4</v>
      </c>
      <c r="AF15" s="6">
        <f>W25+AG29+W35+AG37</f>
        <v>4</v>
      </c>
      <c r="AG15" s="6">
        <f>X25+AF29+X35+AF37</f>
        <v>16</v>
      </c>
      <c r="AH15" s="6">
        <f>AF25+X29+AF35+X37</f>
        <v>72</v>
      </c>
      <c r="AI15" s="6">
        <f>AG15-AH15</f>
        <v>-56</v>
      </c>
      <c r="AJ15" s="2"/>
    </row>
    <row r="16" spans="1:36" ht="12.75" customHeight="1" x14ac:dyDescent="0.25">
      <c r="B16" s="8">
        <v>5</v>
      </c>
      <c r="C16" s="58" t="s">
        <v>57</v>
      </c>
      <c r="D16" s="58"/>
      <c r="E16" s="58"/>
      <c r="F16" s="2"/>
      <c r="G16" s="105"/>
      <c r="H16" s="105"/>
      <c r="I16" s="105"/>
      <c r="J16" s="105"/>
      <c r="K16" s="105"/>
      <c r="L16" s="2"/>
      <c r="M16" s="6">
        <f>D26+P28+D31+P35</f>
        <v>4</v>
      </c>
      <c r="N16" s="6">
        <f>E26+O28+E31+O35</f>
        <v>6</v>
      </c>
      <c r="O16" s="6">
        <f>F26+N28+F31+N35</f>
        <v>61</v>
      </c>
      <c r="P16" s="6">
        <f>N26+F28+N31+F35</f>
        <v>59</v>
      </c>
      <c r="Q16" s="6">
        <f>O16-P16</f>
        <v>2</v>
      </c>
      <c r="R16" s="2"/>
      <c r="T16" s="8">
        <v>5</v>
      </c>
      <c r="U16" s="58" t="s">
        <v>55</v>
      </c>
      <c r="V16" s="58"/>
      <c r="W16" s="58"/>
      <c r="X16" s="2"/>
      <c r="Y16" s="105"/>
      <c r="Z16" s="105"/>
      <c r="AA16" s="105"/>
      <c r="AB16" s="105"/>
      <c r="AC16" s="105"/>
      <c r="AD16" s="2"/>
      <c r="AE16" s="6">
        <f>V26+AH28+V31+AH35</f>
        <v>4</v>
      </c>
      <c r="AF16" s="6">
        <f>W26+AG28+W31+AG35</f>
        <v>6</v>
      </c>
      <c r="AG16" s="6">
        <f>X26+AF28+X31+AF35</f>
        <v>65</v>
      </c>
      <c r="AH16" s="6">
        <f>AF26+X28+AF31+X35</f>
        <v>47</v>
      </c>
      <c r="AI16" s="6">
        <f>AG16-AH16</f>
        <v>18</v>
      </c>
      <c r="AJ16" s="2"/>
    </row>
    <row r="17" spans="2:36" ht="12.75" customHeight="1" x14ac:dyDescent="0.25">
      <c r="B17" s="8"/>
      <c r="C17" s="10"/>
      <c r="D17" s="9"/>
      <c r="E17" s="9"/>
      <c r="F17" s="2"/>
      <c r="G17" s="10"/>
      <c r="H17" s="2"/>
      <c r="I17" s="2"/>
      <c r="J17" s="2"/>
      <c r="K17" s="2"/>
      <c r="L17" s="2"/>
      <c r="M17" s="2"/>
      <c r="N17" s="10"/>
      <c r="O17" s="2"/>
      <c r="P17" s="2"/>
      <c r="Q17" s="2"/>
      <c r="R17" s="2"/>
      <c r="T17" s="8"/>
      <c r="U17" s="10"/>
      <c r="V17" s="9"/>
      <c r="W17" s="9"/>
      <c r="X17" s="2"/>
      <c r="Y17" s="10"/>
      <c r="Z17" s="2"/>
      <c r="AA17" s="2"/>
      <c r="AB17" s="2"/>
      <c r="AC17" s="2"/>
      <c r="AD17" s="2"/>
      <c r="AE17" s="2"/>
      <c r="AF17" s="10"/>
      <c r="AG17" s="2"/>
      <c r="AH17" s="2"/>
      <c r="AI17" s="2"/>
      <c r="AJ17" s="2"/>
    </row>
    <row r="18" spans="2:36" ht="13.5" customHeight="1" x14ac:dyDescent="0.25">
      <c r="B18" s="8"/>
      <c r="C18" s="10"/>
      <c r="D18" s="9"/>
      <c r="E18" s="9"/>
      <c r="F18" s="2"/>
      <c r="G18" s="10"/>
      <c r="H18" s="2"/>
      <c r="I18" s="2"/>
      <c r="J18" s="2"/>
      <c r="K18" s="2"/>
      <c r="L18" s="2"/>
      <c r="M18" s="2"/>
      <c r="N18" s="10"/>
      <c r="O18" s="2"/>
      <c r="P18" s="2"/>
      <c r="Q18" s="2"/>
      <c r="R18" s="2"/>
      <c r="T18" s="8"/>
      <c r="U18" s="10"/>
      <c r="V18" s="9"/>
      <c r="W18" s="9"/>
      <c r="X18" s="2"/>
      <c r="Y18" s="10"/>
      <c r="Z18" s="2"/>
      <c r="AA18" s="2"/>
      <c r="AB18" s="2"/>
      <c r="AC18" s="2"/>
      <c r="AD18" s="2"/>
      <c r="AE18" s="2"/>
      <c r="AF18" s="10"/>
      <c r="AG18" s="2"/>
      <c r="AH18" s="2"/>
      <c r="AI18" s="2"/>
      <c r="AJ18" s="2"/>
    </row>
    <row r="19" spans="2:36" ht="18" customHeight="1" x14ac:dyDescent="0.25">
      <c r="B19" s="8"/>
      <c r="C19" s="10"/>
      <c r="D19" s="9"/>
      <c r="E19" s="9"/>
      <c r="F19" s="2"/>
      <c r="G19" s="10"/>
      <c r="H19" s="2"/>
      <c r="I19" s="2"/>
      <c r="J19" s="2"/>
      <c r="K19" s="2"/>
      <c r="L19" s="2"/>
      <c r="M19" s="2"/>
      <c r="N19" s="10"/>
      <c r="O19" s="2"/>
      <c r="P19" s="2"/>
      <c r="Q19" s="2"/>
      <c r="R19" s="2"/>
      <c r="T19" s="8"/>
      <c r="U19" s="10"/>
      <c r="V19" s="9"/>
      <c r="W19" s="9"/>
      <c r="X19" s="2"/>
      <c r="Y19" s="10"/>
      <c r="Z19" s="2"/>
      <c r="AA19" s="2"/>
      <c r="AB19" s="2"/>
      <c r="AC19" s="2"/>
      <c r="AD19" s="2"/>
      <c r="AE19" s="2"/>
      <c r="AF19" s="10"/>
      <c r="AG19" s="2"/>
      <c r="AH19" s="2"/>
      <c r="AI19" s="2"/>
      <c r="AJ19" s="2"/>
    </row>
    <row r="20" spans="2:36" ht="18" customHeight="1" thickBot="1" x14ac:dyDescent="0.3">
      <c r="B20" s="8"/>
      <c r="C20" s="10"/>
      <c r="D20" s="9"/>
      <c r="E20" s="9"/>
      <c r="F20" s="2"/>
      <c r="G20" s="10"/>
      <c r="H20" s="2"/>
      <c r="I20" s="2"/>
      <c r="J20" s="2"/>
      <c r="K20" s="2"/>
      <c r="L20" s="2"/>
      <c r="M20" s="2"/>
      <c r="N20" s="10"/>
      <c r="O20" s="2"/>
      <c r="P20" s="2"/>
      <c r="Q20" s="2"/>
      <c r="R20" s="2"/>
      <c r="T20" s="8"/>
      <c r="U20" s="10"/>
      <c r="V20" s="9"/>
      <c r="W20" s="9"/>
      <c r="X20" s="2"/>
      <c r="Y20" s="10"/>
      <c r="Z20" s="2"/>
      <c r="AA20" s="2"/>
      <c r="AB20" s="2"/>
      <c r="AC20" s="2"/>
      <c r="AD20" s="2"/>
      <c r="AE20" s="2"/>
      <c r="AF20" s="10"/>
      <c r="AG20" s="2"/>
      <c r="AH20" s="2"/>
      <c r="AI20" s="2"/>
      <c r="AJ20" s="2"/>
    </row>
    <row r="21" spans="2:36" ht="18" customHeight="1" thickBot="1" x14ac:dyDescent="0.3">
      <c r="B21" s="2"/>
      <c r="C21" s="2"/>
      <c r="D21" s="92" t="s">
        <v>23</v>
      </c>
      <c r="E21" s="93"/>
      <c r="F21" s="93"/>
      <c r="G21" s="93"/>
      <c r="H21" s="93"/>
      <c r="I21" s="94"/>
      <c r="J21" s="2"/>
      <c r="K21" s="92" t="s">
        <v>24</v>
      </c>
      <c r="L21" s="93"/>
      <c r="M21" s="93"/>
      <c r="N21" s="93"/>
      <c r="O21" s="93"/>
      <c r="P21" s="94"/>
      <c r="Q21" s="2"/>
      <c r="R21" s="2"/>
      <c r="T21" s="2"/>
      <c r="U21" s="2"/>
      <c r="V21" s="92" t="s">
        <v>23</v>
      </c>
      <c r="W21" s="93"/>
      <c r="X21" s="93"/>
      <c r="Y21" s="93"/>
      <c r="Z21" s="93"/>
      <c r="AA21" s="94"/>
      <c r="AB21" s="2"/>
      <c r="AC21" s="92" t="s">
        <v>24</v>
      </c>
      <c r="AD21" s="93"/>
      <c r="AE21" s="93"/>
      <c r="AF21" s="93"/>
      <c r="AG21" s="93"/>
      <c r="AH21" s="94"/>
      <c r="AI21" s="2"/>
      <c r="AJ21" s="2"/>
    </row>
    <row r="22" spans="2:36" ht="18" customHeight="1" x14ac:dyDescent="0.25">
      <c r="B22" s="37" t="s">
        <v>25</v>
      </c>
      <c r="C22" s="38" t="s">
        <v>26</v>
      </c>
      <c r="D22" s="39" t="s">
        <v>27</v>
      </c>
      <c r="E22" s="40" t="s">
        <v>28</v>
      </c>
      <c r="F22" s="40" t="s">
        <v>29</v>
      </c>
      <c r="G22" s="95" t="s">
        <v>30</v>
      </c>
      <c r="H22" s="96"/>
      <c r="I22" s="96"/>
      <c r="J22" s="97" t="s">
        <v>31</v>
      </c>
      <c r="K22" s="95" t="s">
        <v>30</v>
      </c>
      <c r="L22" s="96"/>
      <c r="M22" s="96"/>
      <c r="N22" s="40" t="s">
        <v>29</v>
      </c>
      <c r="O22" s="40" t="s">
        <v>28</v>
      </c>
      <c r="P22" s="41" t="s">
        <v>27</v>
      </c>
      <c r="Q22" s="99" t="s">
        <v>32</v>
      </c>
      <c r="R22" s="100"/>
      <c r="T22" s="37" t="s">
        <v>25</v>
      </c>
      <c r="U22" s="38" t="s">
        <v>26</v>
      </c>
      <c r="V22" s="39" t="s">
        <v>27</v>
      </c>
      <c r="W22" s="40" t="s">
        <v>28</v>
      </c>
      <c r="X22" s="40" t="s">
        <v>29</v>
      </c>
      <c r="Y22" s="95" t="s">
        <v>30</v>
      </c>
      <c r="Z22" s="96"/>
      <c r="AA22" s="96"/>
      <c r="AB22" s="97" t="s">
        <v>31</v>
      </c>
      <c r="AC22" s="95" t="s">
        <v>30</v>
      </c>
      <c r="AD22" s="96"/>
      <c r="AE22" s="96"/>
      <c r="AF22" s="40" t="s">
        <v>29</v>
      </c>
      <c r="AG22" s="40" t="s">
        <v>28</v>
      </c>
      <c r="AH22" s="41" t="s">
        <v>27</v>
      </c>
      <c r="AI22" s="99" t="s">
        <v>32</v>
      </c>
      <c r="AJ22" s="100"/>
    </row>
    <row r="23" spans="2:36" ht="18" customHeight="1" thickBot="1" x14ac:dyDescent="0.3">
      <c r="B23" s="42" t="s">
        <v>33</v>
      </c>
      <c r="C23" s="43" t="s">
        <v>34</v>
      </c>
      <c r="D23" s="44" t="s">
        <v>35</v>
      </c>
      <c r="E23" s="45" t="s">
        <v>36</v>
      </c>
      <c r="F23" s="45" t="s">
        <v>37</v>
      </c>
      <c r="G23" s="101" t="s">
        <v>15</v>
      </c>
      <c r="H23" s="102"/>
      <c r="I23" s="102"/>
      <c r="J23" s="98"/>
      <c r="K23" s="101" t="s">
        <v>15</v>
      </c>
      <c r="L23" s="102"/>
      <c r="M23" s="102"/>
      <c r="N23" s="45" t="s">
        <v>37</v>
      </c>
      <c r="O23" s="45" t="s">
        <v>36</v>
      </c>
      <c r="P23" s="46" t="s">
        <v>35</v>
      </c>
      <c r="Q23" s="103" t="s">
        <v>38</v>
      </c>
      <c r="R23" s="104"/>
      <c r="T23" s="42" t="s">
        <v>33</v>
      </c>
      <c r="U23" s="43" t="s">
        <v>34</v>
      </c>
      <c r="V23" s="44" t="s">
        <v>35</v>
      </c>
      <c r="W23" s="45" t="s">
        <v>36</v>
      </c>
      <c r="X23" s="45" t="s">
        <v>37</v>
      </c>
      <c r="Y23" s="101" t="s">
        <v>15</v>
      </c>
      <c r="Z23" s="102"/>
      <c r="AA23" s="102"/>
      <c r="AB23" s="98"/>
      <c r="AC23" s="101" t="s">
        <v>15</v>
      </c>
      <c r="AD23" s="102"/>
      <c r="AE23" s="102"/>
      <c r="AF23" s="45" t="s">
        <v>37</v>
      </c>
      <c r="AG23" s="45" t="s">
        <v>36</v>
      </c>
      <c r="AH23" s="46" t="s">
        <v>35</v>
      </c>
      <c r="AI23" s="103" t="s">
        <v>38</v>
      </c>
      <c r="AJ23" s="104"/>
    </row>
    <row r="24" spans="2:36" ht="18" customHeight="1" thickBot="1" x14ac:dyDescent="0.3">
      <c r="B24" s="2"/>
      <c r="C24" s="2"/>
      <c r="D24" s="2"/>
      <c r="E24" s="2"/>
      <c r="F24" s="2"/>
      <c r="G24" s="9"/>
      <c r="H24" s="9"/>
      <c r="I24" s="9"/>
      <c r="J24" s="47"/>
      <c r="K24" s="9"/>
      <c r="L24" s="9"/>
      <c r="M24" s="9"/>
      <c r="N24" s="2"/>
      <c r="O24" s="2"/>
      <c r="P24" s="2"/>
      <c r="T24" s="2"/>
      <c r="U24" s="2"/>
      <c r="V24" s="2"/>
      <c r="W24" s="2"/>
      <c r="X24" s="2"/>
      <c r="Y24" s="9"/>
      <c r="Z24" s="9"/>
      <c r="AA24" s="9"/>
      <c r="AB24" s="47"/>
      <c r="AC24" s="9"/>
      <c r="AD24" s="9"/>
      <c r="AE24" s="9"/>
      <c r="AF24" s="2"/>
      <c r="AG24" s="2"/>
      <c r="AH24" s="2"/>
    </row>
    <row r="25" spans="2:36" ht="18" customHeight="1" x14ac:dyDescent="0.25">
      <c r="B25" s="75">
        <v>1</v>
      </c>
      <c r="C25" s="77">
        <v>45437</v>
      </c>
      <c r="D25" s="48">
        <v>1</v>
      </c>
      <c r="E25" s="49">
        <v>1</v>
      </c>
      <c r="F25" s="50">
        <v>8</v>
      </c>
      <c r="G25" s="79" t="str">
        <f>C15</f>
        <v>ADURTZA 1</v>
      </c>
      <c r="H25" s="79"/>
      <c r="I25" s="80"/>
      <c r="J25" s="51" t="s">
        <v>31</v>
      </c>
      <c r="K25" s="81" t="str">
        <f>C13</f>
        <v>AGURAIN - HERRIAREN</v>
      </c>
      <c r="L25" s="79"/>
      <c r="M25" s="79"/>
      <c r="N25" s="50">
        <v>18</v>
      </c>
      <c r="O25" s="49">
        <v>2</v>
      </c>
      <c r="P25" s="52">
        <v>1</v>
      </c>
      <c r="Q25" s="82" t="str">
        <f>C14</f>
        <v>TXUKUN LAKUA 2</v>
      </c>
      <c r="R25" s="83"/>
      <c r="T25" s="75">
        <v>1</v>
      </c>
      <c r="U25" s="77">
        <v>45430</v>
      </c>
      <c r="V25" s="48">
        <v>1</v>
      </c>
      <c r="W25" s="49">
        <v>1</v>
      </c>
      <c r="X25" s="50">
        <v>8</v>
      </c>
      <c r="Y25" s="79" t="str">
        <f>U15</f>
        <v>ADURTZA 2</v>
      </c>
      <c r="Z25" s="79"/>
      <c r="AA25" s="80"/>
      <c r="AB25" s="51" t="s">
        <v>31</v>
      </c>
      <c r="AC25" s="81" t="str">
        <f>U13</f>
        <v>AGURAIN</v>
      </c>
      <c r="AD25" s="79"/>
      <c r="AE25" s="79"/>
      <c r="AF25" s="50">
        <v>18</v>
      </c>
      <c r="AG25" s="49">
        <v>2</v>
      </c>
      <c r="AH25" s="52">
        <v>1</v>
      </c>
      <c r="AI25" s="82" t="str">
        <f>U14</f>
        <v>TXUKUN LAKUA 1</v>
      </c>
      <c r="AJ25" s="83"/>
    </row>
    <row r="26" spans="2:36" ht="18" customHeight="1" thickBot="1" x14ac:dyDescent="0.3">
      <c r="B26" s="76"/>
      <c r="C26" s="78"/>
      <c r="D26" s="53">
        <v>1</v>
      </c>
      <c r="E26" s="54">
        <v>1</v>
      </c>
      <c r="F26" s="55">
        <v>11</v>
      </c>
      <c r="G26" s="86" t="str">
        <f>C16</f>
        <v>ZARAMAGA</v>
      </c>
      <c r="H26" s="86"/>
      <c r="I26" s="87"/>
      <c r="J26" s="56" t="s">
        <v>31</v>
      </c>
      <c r="K26" s="88" t="str">
        <f>C12</f>
        <v>AMURRIO 1</v>
      </c>
      <c r="L26" s="86"/>
      <c r="M26" s="86"/>
      <c r="N26" s="55">
        <v>18</v>
      </c>
      <c r="O26" s="54">
        <v>2</v>
      </c>
      <c r="P26" s="57">
        <v>1</v>
      </c>
      <c r="Q26" s="84"/>
      <c r="R26" s="85"/>
      <c r="T26" s="76"/>
      <c r="U26" s="78"/>
      <c r="V26" s="53">
        <v>1</v>
      </c>
      <c r="W26" s="54">
        <v>1</v>
      </c>
      <c r="X26" s="55">
        <v>13</v>
      </c>
      <c r="Y26" s="89" t="str">
        <f>U16</f>
        <v>AMURRIO 3</v>
      </c>
      <c r="Z26" s="89"/>
      <c r="AA26" s="90"/>
      <c r="AB26" s="71" t="s">
        <v>31</v>
      </c>
      <c r="AC26" s="91" t="str">
        <f>U12</f>
        <v>AMURRIO 2</v>
      </c>
      <c r="AD26" s="89"/>
      <c r="AE26" s="89"/>
      <c r="AF26" s="55">
        <v>18</v>
      </c>
      <c r="AG26" s="54">
        <v>2</v>
      </c>
      <c r="AH26" s="57">
        <v>1</v>
      </c>
      <c r="AI26" s="84"/>
      <c r="AJ26" s="85"/>
    </row>
    <row r="27" spans="2:36" ht="18" customHeight="1" thickBot="1" x14ac:dyDescent="0.3">
      <c r="B27" s="9"/>
      <c r="C27" s="65"/>
      <c r="D27" s="9"/>
      <c r="E27" s="9"/>
      <c r="F27" s="6"/>
      <c r="G27" s="9"/>
      <c r="H27" s="9"/>
      <c r="I27" s="9"/>
      <c r="J27" s="47"/>
      <c r="K27" s="9"/>
      <c r="L27" s="9"/>
      <c r="M27" s="9"/>
      <c r="N27" s="6"/>
      <c r="O27" s="9"/>
      <c r="P27" s="9"/>
      <c r="Q27" s="9"/>
      <c r="R27" s="9"/>
      <c r="T27" s="9"/>
      <c r="U27" s="65"/>
      <c r="V27" s="9"/>
      <c r="W27" s="9"/>
      <c r="X27" s="6"/>
      <c r="Y27" s="9"/>
      <c r="Z27" s="9"/>
      <c r="AA27" s="9"/>
      <c r="AB27" s="47"/>
      <c r="AC27" s="9"/>
      <c r="AD27" s="9"/>
      <c r="AE27" s="9"/>
      <c r="AF27" s="6"/>
      <c r="AG27" s="9"/>
      <c r="AH27" s="9"/>
      <c r="AI27" s="9"/>
      <c r="AJ27" s="9"/>
    </row>
    <row r="28" spans="2:36" s="9" customFormat="1" ht="15" customHeight="1" x14ac:dyDescent="0.25">
      <c r="B28" s="75">
        <v>2</v>
      </c>
      <c r="C28" s="77">
        <v>45430</v>
      </c>
      <c r="D28" s="48">
        <v>1</v>
      </c>
      <c r="E28" s="49">
        <v>1</v>
      </c>
      <c r="F28" s="50">
        <v>15</v>
      </c>
      <c r="G28" s="79" t="str">
        <f>K25</f>
        <v>AGURAIN - HERRIAREN</v>
      </c>
      <c r="H28" s="79"/>
      <c r="I28" s="80"/>
      <c r="J28" s="51" t="s">
        <v>31</v>
      </c>
      <c r="K28" s="81" t="str">
        <f>G26</f>
        <v>ZARAMAGA</v>
      </c>
      <c r="L28" s="79"/>
      <c r="M28" s="79"/>
      <c r="N28" s="50">
        <v>18</v>
      </c>
      <c r="O28" s="49">
        <v>2</v>
      </c>
      <c r="P28" s="52">
        <v>1</v>
      </c>
      <c r="Q28" s="82" t="str">
        <f>C12</f>
        <v>AMURRIO 1</v>
      </c>
      <c r="R28" s="83"/>
      <c r="T28" s="75">
        <v>2</v>
      </c>
      <c r="U28" s="77">
        <v>45423</v>
      </c>
      <c r="V28" s="48">
        <v>1</v>
      </c>
      <c r="W28" s="49">
        <v>2</v>
      </c>
      <c r="X28" s="50">
        <v>18</v>
      </c>
      <c r="Y28" s="79" t="str">
        <f>AC25</f>
        <v>AGURAIN</v>
      </c>
      <c r="Z28" s="79"/>
      <c r="AA28" s="80"/>
      <c r="AB28" s="51" t="s">
        <v>31</v>
      </c>
      <c r="AC28" s="81" t="str">
        <f>Y26</f>
        <v>AMURRIO 3</v>
      </c>
      <c r="AD28" s="79"/>
      <c r="AE28" s="79"/>
      <c r="AF28" s="50">
        <v>16</v>
      </c>
      <c r="AG28" s="49">
        <v>1</v>
      </c>
      <c r="AH28" s="52">
        <v>1</v>
      </c>
      <c r="AI28" s="82" t="str">
        <f>U12</f>
        <v>AMURRIO 2</v>
      </c>
      <c r="AJ28" s="83"/>
    </row>
    <row r="29" spans="2:36" s="9" customFormat="1" ht="15" customHeight="1" thickBot="1" x14ac:dyDescent="0.3">
      <c r="B29" s="76"/>
      <c r="C29" s="78"/>
      <c r="D29" s="53">
        <v>1</v>
      </c>
      <c r="E29" s="54">
        <v>2</v>
      </c>
      <c r="F29" s="55">
        <v>18</v>
      </c>
      <c r="G29" s="86" t="str">
        <f>C14</f>
        <v>TXUKUN LAKUA 2</v>
      </c>
      <c r="H29" s="86"/>
      <c r="I29" s="87"/>
      <c r="J29" s="56" t="s">
        <v>31</v>
      </c>
      <c r="K29" s="88" t="str">
        <f>G25</f>
        <v>ADURTZA 1</v>
      </c>
      <c r="L29" s="86"/>
      <c r="M29" s="86"/>
      <c r="N29" s="55">
        <v>10</v>
      </c>
      <c r="O29" s="54">
        <v>1</v>
      </c>
      <c r="P29" s="57">
        <v>1</v>
      </c>
      <c r="Q29" s="84"/>
      <c r="R29" s="85"/>
      <c r="T29" s="76"/>
      <c r="U29" s="78"/>
      <c r="V29" s="53">
        <v>1</v>
      </c>
      <c r="W29" s="54">
        <v>2</v>
      </c>
      <c r="X29" s="55">
        <v>18</v>
      </c>
      <c r="Y29" s="86" t="str">
        <f>U14</f>
        <v>TXUKUN LAKUA 1</v>
      </c>
      <c r="Z29" s="86"/>
      <c r="AA29" s="87"/>
      <c r="AB29" s="56" t="s">
        <v>31</v>
      </c>
      <c r="AC29" s="88" t="str">
        <f>Y25</f>
        <v>ADURTZA 2</v>
      </c>
      <c r="AD29" s="86"/>
      <c r="AE29" s="86"/>
      <c r="AF29" s="55">
        <v>5</v>
      </c>
      <c r="AG29" s="54">
        <v>1</v>
      </c>
      <c r="AH29" s="57">
        <v>1</v>
      </c>
      <c r="AI29" s="84"/>
      <c r="AJ29" s="85"/>
    </row>
    <row r="30" spans="2:36" s="9" customFormat="1" ht="15" customHeight="1" thickBot="1" x14ac:dyDescent="0.3">
      <c r="C30" s="65"/>
      <c r="F30" s="6"/>
      <c r="J30" s="47"/>
      <c r="N30" s="6"/>
      <c r="U30" s="65"/>
      <c r="X30" s="6"/>
      <c r="AB30" s="47"/>
      <c r="AF30" s="6"/>
    </row>
    <row r="31" spans="2:36" s="9" customFormat="1" ht="15" customHeight="1" x14ac:dyDescent="0.25">
      <c r="B31" s="75">
        <v>3</v>
      </c>
      <c r="C31" s="77">
        <v>45423</v>
      </c>
      <c r="D31" s="48">
        <v>1</v>
      </c>
      <c r="E31" s="49">
        <v>1</v>
      </c>
      <c r="F31" s="50">
        <v>14</v>
      </c>
      <c r="G31" s="79" t="str">
        <f>K28</f>
        <v>ZARAMAGA</v>
      </c>
      <c r="H31" s="79"/>
      <c r="I31" s="80"/>
      <c r="J31" s="51" t="s">
        <v>31</v>
      </c>
      <c r="K31" s="81" t="str">
        <f>G29</f>
        <v>TXUKUN LAKUA 2</v>
      </c>
      <c r="L31" s="79"/>
      <c r="M31" s="79"/>
      <c r="N31" s="50">
        <v>18</v>
      </c>
      <c r="O31" s="49">
        <v>2</v>
      </c>
      <c r="P31" s="52">
        <v>1</v>
      </c>
      <c r="Q31" s="82" t="str">
        <f>C15</f>
        <v>ADURTZA 1</v>
      </c>
      <c r="R31" s="83"/>
      <c r="T31" s="75">
        <v>3</v>
      </c>
      <c r="U31" s="77">
        <v>45437</v>
      </c>
      <c r="V31" s="48">
        <v>1</v>
      </c>
      <c r="W31" s="49">
        <v>2</v>
      </c>
      <c r="X31" s="50">
        <v>18</v>
      </c>
      <c r="Y31" s="79" t="str">
        <f>AC28</f>
        <v>AMURRIO 3</v>
      </c>
      <c r="Z31" s="79"/>
      <c r="AA31" s="80"/>
      <c r="AB31" s="51" t="s">
        <v>31</v>
      </c>
      <c r="AC31" s="81" t="str">
        <f>Y29</f>
        <v>TXUKUN LAKUA 1</v>
      </c>
      <c r="AD31" s="79"/>
      <c r="AE31" s="79"/>
      <c r="AF31" s="50">
        <v>8</v>
      </c>
      <c r="AG31" s="49">
        <v>1</v>
      </c>
      <c r="AH31" s="52">
        <v>1</v>
      </c>
      <c r="AI31" s="82" t="str">
        <f>U15</f>
        <v>ADURTZA 2</v>
      </c>
      <c r="AJ31" s="83"/>
    </row>
    <row r="32" spans="2:36" s="9" customFormat="1" ht="15" customHeight="1" thickBot="1" x14ac:dyDescent="0.3">
      <c r="B32" s="76"/>
      <c r="C32" s="78"/>
      <c r="D32" s="53">
        <v>1</v>
      </c>
      <c r="E32" s="54">
        <v>2</v>
      </c>
      <c r="F32" s="55">
        <v>18</v>
      </c>
      <c r="G32" s="86" t="str">
        <f>C12</f>
        <v>AMURRIO 1</v>
      </c>
      <c r="H32" s="86"/>
      <c r="I32" s="87"/>
      <c r="J32" s="56" t="s">
        <v>31</v>
      </c>
      <c r="K32" s="88" t="str">
        <f>G28</f>
        <v>AGURAIN - HERRIAREN</v>
      </c>
      <c r="L32" s="86"/>
      <c r="M32" s="86"/>
      <c r="N32" s="55">
        <v>7</v>
      </c>
      <c r="O32" s="54">
        <v>1</v>
      </c>
      <c r="P32" s="57">
        <v>1</v>
      </c>
      <c r="Q32" s="84"/>
      <c r="R32" s="85"/>
      <c r="T32" s="76"/>
      <c r="U32" s="78"/>
      <c r="V32" s="53">
        <v>1</v>
      </c>
      <c r="W32" s="54">
        <v>2</v>
      </c>
      <c r="X32" s="55">
        <v>18</v>
      </c>
      <c r="Y32" s="86" t="str">
        <f>U12</f>
        <v>AMURRIO 2</v>
      </c>
      <c r="Z32" s="86"/>
      <c r="AA32" s="87"/>
      <c r="AB32" s="56" t="s">
        <v>31</v>
      </c>
      <c r="AC32" s="88" t="str">
        <f>Y28</f>
        <v>AGURAIN</v>
      </c>
      <c r="AD32" s="86"/>
      <c r="AE32" s="86"/>
      <c r="AF32" s="55">
        <v>7</v>
      </c>
      <c r="AG32" s="54">
        <v>1</v>
      </c>
      <c r="AH32" s="57">
        <v>1</v>
      </c>
      <c r="AI32" s="84"/>
      <c r="AJ32" s="85"/>
    </row>
    <row r="33" spans="2:36" s="9" customFormat="1" ht="15" customHeight="1" thickBot="1" x14ac:dyDescent="0.3">
      <c r="C33" s="65"/>
      <c r="F33" s="6"/>
      <c r="J33" s="47"/>
      <c r="N33" s="6"/>
      <c r="U33" s="65"/>
      <c r="X33" s="6"/>
      <c r="AB33" s="47"/>
      <c r="AF33" s="6"/>
    </row>
    <row r="34" spans="2:36" ht="15" customHeight="1" x14ac:dyDescent="0.25">
      <c r="B34" s="75">
        <v>4</v>
      </c>
      <c r="C34" s="66">
        <v>45445</v>
      </c>
      <c r="D34" s="48">
        <v>1</v>
      </c>
      <c r="E34" s="49">
        <v>1</v>
      </c>
      <c r="F34" s="50">
        <v>13</v>
      </c>
      <c r="G34" s="79" t="str">
        <f>K31</f>
        <v>TXUKUN LAKUA 2</v>
      </c>
      <c r="H34" s="79"/>
      <c r="I34" s="80"/>
      <c r="J34" s="51" t="s">
        <v>31</v>
      </c>
      <c r="K34" s="81" t="str">
        <f>G32</f>
        <v>AMURRIO 1</v>
      </c>
      <c r="L34" s="79"/>
      <c r="M34" s="79"/>
      <c r="N34" s="50">
        <v>18</v>
      </c>
      <c r="O34" s="49">
        <v>2</v>
      </c>
      <c r="P34" s="52">
        <v>1</v>
      </c>
      <c r="Q34" s="82" t="str">
        <f>C13</f>
        <v>AGURAIN - HERRIAREN</v>
      </c>
      <c r="R34" s="83"/>
      <c r="T34" s="75">
        <v>4</v>
      </c>
      <c r="U34" s="77">
        <v>45451</v>
      </c>
      <c r="V34" s="48">
        <v>1</v>
      </c>
      <c r="W34" s="49">
        <v>1</v>
      </c>
      <c r="X34" s="50">
        <v>12</v>
      </c>
      <c r="Y34" s="79" t="str">
        <f>AC31</f>
        <v>TXUKUN LAKUA 1</v>
      </c>
      <c r="Z34" s="79"/>
      <c r="AA34" s="80"/>
      <c r="AB34" s="51" t="s">
        <v>31</v>
      </c>
      <c r="AC34" s="81" t="str">
        <f>Y32</f>
        <v>AMURRIO 2</v>
      </c>
      <c r="AD34" s="79"/>
      <c r="AE34" s="79"/>
      <c r="AF34" s="50">
        <v>18</v>
      </c>
      <c r="AG34" s="49">
        <v>2</v>
      </c>
      <c r="AH34" s="52">
        <v>1</v>
      </c>
      <c r="AI34" s="82" t="str">
        <f>U13</f>
        <v>AGURAIN</v>
      </c>
      <c r="AJ34" s="83"/>
    </row>
    <row r="35" spans="2:36" ht="15" customHeight="1" thickBot="1" x14ac:dyDescent="0.3">
      <c r="B35" s="76"/>
      <c r="C35" s="67">
        <v>45444</v>
      </c>
      <c r="D35" s="53">
        <v>1</v>
      </c>
      <c r="E35" s="54">
        <v>1</v>
      </c>
      <c r="F35" s="55">
        <v>8</v>
      </c>
      <c r="G35" s="86" t="str">
        <f>C15</f>
        <v>ADURTZA 1</v>
      </c>
      <c r="H35" s="86"/>
      <c r="I35" s="87"/>
      <c r="J35" s="56" t="s">
        <v>31</v>
      </c>
      <c r="K35" s="88" t="str">
        <f>G31</f>
        <v>ZARAMAGA</v>
      </c>
      <c r="L35" s="86"/>
      <c r="M35" s="86"/>
      <c r="N35" s="55">
        <v>18</v>
      </c>
      <c r="O35" s="54">
        <v>2</v>
      </c>
      <c r="P35" s="57">
        <v>1</v>
      </c>
      <c r="Q35" s="84"/>
      <c r="R35" s="85"/>
      <c r="T35" s="76"/>
      <c r="U35" s="78"/>
      <c r="V35" s="53">
        <v>1</v>
      </c>
      <c r="W35" s="54">
        <v>1</v>
      </c>
      <c r="X35" s="55">
        <v>3</v>
      </c>
      <c r="Y35" s="86" t="str">
        <f>U15</f>
        <v>ADURTZA 2</v>
      </c>
      <c r="Z35" s="86"/>
      <c r="AA35" s="87"/>
      <c r="AB35" s="56" t="s">
        <v>31</v>
      </c>
      <c r="AC35" s="88" t="str">
        <f>Y31</f>
        <v>AMURRIO 3</v>
      </c>
      <c r="AD35" s="86"/>
      <c r="AE35" s="86"/>
      <c r="AF35" s="55">
        <v>18</v>
      </c>
      <c r="AG35" s="54">
        <v>2</v>
      </c>
      <c r="AH35" s="57">
        <v>1</v>
      </c>
      <c r="AI35" s="84"/>
      <c r="AJ35" s="85"/>
    </row>
    <row r="36" spans="2:36" ht="15" customHeight="1" thickBot="1" x14ac:dyDescent="0.3">
      <c r="B36" s="9"/>
      <c r="C36" s="65"/>
      <c r="D36" s="9"/>
      <c r="E36" s="9"/>
      <c r="F36" s="6"/>
      <c r="G36" s="9"/>
      <c r="H36" s="9"/>
      <c r="I36" s="9"/>
      <c r="J36" s="47"/>
      <c r="K36" s="9"/>
      <c r="L36" s="9"/>
      <c r="M36" s="9"/>
      <c r="N36" s="6"/>
      <c r="O36" s="9"/>
      <c r="P36" s="9"/>
      <c r="Q36" s="9"/>
      <c r="R36" s="9"/>
      <c r="T36" s="9"/>
      <c r="U36" s="65"/>
      <c r="V36" s="9"/>
      <c r="W36" s="9"/>
      <c r="X36" s="6"/>
      <c r="Y36" s="9"/>
      <c r="Z36" s="9"/>
      <c r="AA36" s="9"/>
      <c r="AB36" s="47"/>
      <c r="AC36" s="9"/>
      <c r="AD36" s="9"/>
      <c r="AE36" s="9"/>
      <c r="AF36" s="6"/>
      <c r="AG36" s="9"/>
      <c r="AH36" s="9"/>
      <c r="AI36" s="9"/>
      <c r="AJ36" s="9"/>
    </row>
    <row r="37" spans="2:36" ht="15" customHeight="1" x14ac:dyDescent="0.25">
      <c r="B37" s="75">
        <v>5</v>
      </c>
      <c r="C37" s="77">
        <v>45451</v>
      </c>
      <c r="D37" s="48">
        <v>1</v>
      </c>
      <c r="E37" s="49">
        <v>2</v>
      </c>
      <c r="F37" s="50">
        <v>18</v>
      </c>
      <c r="G37" s="79" t="str">
        <f>K34</f>
        <v>AMURRIO 1</v>
      </c>
      <c r="H37" s="79"/>
      <c r="I37" s="80"/>
      <c r="J37" s="51" t="s">
        <v>31</v>
      </c>
      <c r="K37" s="81" t="str">
        <f>G35</f>
        <v>ADURTZA 1</v>
      </c>
      <c r="L37" s="79"/>
      <c r="M37" s="79"/>
      <c r="N37" s="50">
        <v>3</v>
      </c>
      <c r="O37" s="49">
        <v>1</v>
      </c>
      <c r="P37" s="52">
        <v>1</v>
      </c>
      <c r="Q37" s="82" t="str">
        <f>C16</f>
        <v>ZARAMAGA</v>
      </c>
      <c r="R37" s="83"/>
      <c r="T37" s="75">
        <v>5</v>
      </c>
      <c r="U37" s="77">
        <v>45444</v>
      </c>
      <c r="V37" s="48">
        <v>1</v>
      </c>
      <c r="W37" s="49">
        <v>2</v>
      </c>
      <c r="X37" s="50">
        <v>18</v>
      </c>
      <c r="Y37" s="79" t="str">
        <f>AC34</f>
        <v>AMURRIO 2</v>
      </c>
      <c r="Z37" s="79"/>
      <c r="AA37" s="80"/>
      <c r="AB37" s="51" t="s">
        <v>31</v>
      </c>
      <c r="AC37" s="81" t="str">
        <f>Y35</f>
        <v>ADURTZA 2</v>
      </c>
      <c r="AD37" s="79"/>
      <c r="AE37" s="79"/>
      <c r="AF37" s="50">
        <v>0</v>
      </c>
      <c r="AG37" s="49">
        <v>1</v>
      </c>
      <c r="AH37" s="52">
        <v>1</v>
      </c>
      <c r="AI37" s="82" t="str">
        <f>U16</f>
        <v>AMURRIO 3</v>
      </c>
      <c r="AJ37" s="83"/>
    </row>
    <row r="38" spans="2:36" ht="15" customHeight="1" thickBot="1" x14ac:dyDescent="0.3">
      <c r="B38" s="76"/>
      <c r="C38" s="78"/>
      <c r="D38" s="53"/>
      <c r="E38" s="54"/>
      <c r="F38" s="55"/>
      <c r="G38" s="86" t="str">
        <f>C13</f>
        <v>AGURAIN - HERRIAREN</v>
      </c>
      <c r="H38" s="86"/>
      <c r="I38" s="87"/>
      <c r="J38" s="56" t="s">
        <v>31</v>
      </c>
      <c r="K38" s="88" t="str">
        <f>G34</f>
        <v>TXUKUN LAKUA 2</v>
      </c>
      <c r="L38" s="86"/>
      <c r="M38" s="86"/>
      <c r="N38" s="55"/>
      <c r="O38" s="54"/>
      <c r="P38" s="57"/>
      <c r="Q38" s="84"/>
      <c r="R38" s="85"/>
      <c r="T38" s="76"/>
      <c r="U38" s="78"/>
      <c r="V38" s="53">
        <v>1</v>
      </c>
      <c r="W38" s="54">
        <v>1</v>
      </c>
      <c r="X38" s="55">
        <v>11</v>
      </c>
      <c r="Y38" s="86" t="str">
        <f>U13</f>
        <v>AGURAIN</v>
      </c>
      <c r="Z38" s="86"/>
      <c r="AA38" s="87"/>
      <c r="AB38" s="56" t="s">
        <v>31</v>
      </c>
      <c r="AC38" s="88" t="str">
        <f>Y34</f>
        <v>TXUKUN LAKUA 1</v>
      </c>
      <c r="AD38" s="86"/>
      <c r="AE38" s="86"/>
      <c r="AF38" s="55">
        <v>18</v>
      </c>
      <c r="AG38" s="54">
        <v>2</v>
      </c>
      <c r="AH38" s="57">
        <v>1</v>
      </c>
      <c r="AI38" s="84"/>
      <c r="AJ38" s="85"/>
    </row>
    <row r="39" spans="2:36" ht="15" customHeight="1" x14ac:dyDescent="0.25"/>
    <row r="40" spans="2:36" ht="15" customHeight="1" x14ac:dyDescent="0.25"/>
    <row r="41" spans="2:36" ht="14.25" customHeight="1" x14ac:dyDescent="0.25"/>
    <row r="42" spans="2:36" ht="14.25" customHeight="1" x14ac:dyDescent="0.25"/>
    <row r="43" spans="2:36" ht="14.25" customHeight="1" x14ac:dyDescent="0.25"/>
    <row r="48" spans="2:36" ht="10.199999999999999" customHeight="1" x14ac:dyDescent="0.2">
      <c r="M48" s="21" t="s">
        <v>39</v>
      </c>
      <c r="AE48" s="21" t="s">
        <v>39</v>
      </c>
    </row>
    <row r="49" spans="13:31" ht="10.199999999999999" customHeight="1" x14ac:dyDescent="0.2">
      <c r="M49" s="22" t="s">
        <v>40</v>
      </c>
      <c r="AE49" s="22" t="s">
        <v>40</v>
      </c>
    </row>
  </sheetData>
  <sheetProtection selectLockedCells="1" selectUnlockedCells="1"/>
  <mergeCells count="133">
    <mergeCell ref="AI23:AJ23"/>
    <mergeCell ref="G22:I22"/>
    <mergeCell ref="J22:J23"/>
    <mergeCell ref="K22:M22"/>
    <mergeCell ref="Q22:R22"/>
    <mergeCell ref="Y22:AA22"/>
    <mergeCell ref="AB22:AB23"/>
    <mergeCell ref="T25:T26"/>
    <mergeCell ref="G26:I26"/>
    <mergeCell ref="K26:M26"/>
    <mergeCell ref="AC22:AE22"/>
    <mergeCell ref="AI22:AJ22"/>
    <mergeCell ref="G23:I23"/>
    <mergeCell ref="K23:M23"/>
    <mergeCell ref="Q23:R23"/>
    <mergeCell ref="Y23:AA23"/>
    <mergeCell ref="AC23:AE23"/>
    <mergeCell ref="Y25:AA25"/>
    <mergeCell ref="AC25:AE25"/>
    <mergeCell ref="AI25:AJ26"/>
    <mergeCell ref="Y26:AA26"/>
    <mergeCell ref="AC26:AE26"/>
    <mergeCell ref="G25:I25"/>
    <mergeCell ref="K25:M25"/>
    <mergeCell ref="Y12:AC12"/>
    <mergeCell ref="Y13:AC13"/>
    <mergeCell ref="G14:K14"/>
    <mergeCell ref="Y14:AC14"/>
    <mergeCell ref="G15:K15"/>
    <mergeCell ref="Y15:AC15"/>
    <mergeCell ref="G16:K16"/>
    <mergeCell ref="Y16:AC16"/>
    <mergeCell ref="D21:I21"/>
    <mergeCell ref="K21:P21"/>
    <mergeCell ref="V21:AA21"/>
    <mergeCell ref="AC21:AH21"/>
    <mergeCell ref="N3:O3"/>
    <mergeCell ref="P3:Q3"/>
    <mergeCell ref="A4:B4"/>
    <mergeCell ref="C4:E4"/>
    <mergeCell ref="K4:L4"/>
    <mergeCell ref="N4:O4"/>
    <mergeCell ref="A3:B3"/>
    <mergeCell ref="C3:E3"/>
    <mergeCell ref="H3:H4"/>
    <mergeCell ref="K3:L3"/>
    <mergeCell ref="S3:T3"/>
    <mergeCell ref="U3:W3"/>
    <mergeCell ref="Z3:Z4"/>
    <mergeCell ref="AC3:AD3"/>
    <mergeCell ref="AF3:AG3"/>
    <mergeCell ref="AH3:AI3"/>
    <mergeCell ref="AF4:AG4"/>
    <mergeCell ref="AH4:AI4"/>
    <mergeCell ref="AC4:AD4"/>
    <mergeCell ref="Y10:AC10"/>
    <mergeCell ref="Y6:Y7"/>
    <mergeCell ref="A7:B7"/>
    <mergeCell ref="C7:D7"/>
    <mergeCell ref="S7:T7"/>
    <mergeCell ref="U7:V7"/>
    <mergeCell ref="P4:Q4"/>
    <mergeCell ref="S4:T4"/>
    <mergeCell ref="U4:W4"/>
    <mergeCell ref="A6:B6"/>
    <mergeCell ref="C6:D6"/>
    <mergeCell ref="G6:G7"/>
    <mergeCell ref="B28:B29"/>
    <mergeCell ref="C28:C29"/>
    <mergeCell ref="G28:I28"/>
    <mergeCell ref="K28:M28"/>
    <mergeCell ref="Q28:R29"/>
    <mergeCell ref="T28:T29"/>
    <mergeCell ref="S6:T6"/>
    <mergeCell ref="U6:V6"/>
    <mergeCell ref="C10:E10"/>
    <mergeCell ref="G10:K10"/>
    <mergeCell ref="U10:W10"/>
    <mergeCell ref="G12:K12"/>
    <mergeCell ref="G13:K13"/>
    <mergeCell ref="B25:B26"/>
    <mergeCell ref="C25:C26"/>
    <mergeCell ref="Q25:R26"/>
    <mergeCell ref="U25:U26"/>
    <mergeCell ref="B31:B32"/>
    <mergeCell ref="C31:C32"/>
    <mergeCell ref="T31:T32"/>
    <mergeCell ref="Y31:AA31"/>
    <mergeCell ref="AC31:AE31"/>
    <mergeCell ref="AI31:AJ32"/>
    <mergeCell ref="G32:I32"/>
    <mergeCell ref="K32:M32"/>
    <mergeCell ref="Y32:AA32"/>
    <mergeCell ref="AC32:AE32"/>
    <mergeCell ref="G31:I31"/>
    <mergeCell ref="K31:M31"/>
    <mergeCell ref="Q31:R32"/>
    <mergeCell ref="B37:B38"/>
    <mergeCell ref="C37:C38"/>
    <mergeCell ref="G37:I37"/>
    <mergeCell ref="K37:M37"/>
    <mergeCell ref="Q37:R38"/>
    <mergeCell ref="T37:T38"/>
    <mergeCell ref="AC34:AE34"/>
    <mergeCell ref="AI34:AJ35"/>
    <mergeCell ref="G35:I35"/>
    <mergeCell ref="K35:M35"/>
    <mergeCell ref="Y35:AA35"/>
    <mergeCell ref="AC35:AE35"/>
    <mergeCell ref="U34:U35"/>
    <mergeCell ref="B34:B35"/>
    <mergeCell ref="G34:I34"/>
    <mergeCell ref="K34:M34"/>
    <mergeCell ref="Q34:R35"/>
    <mergeCell ref="T34:T35"/>
    <mergeCell ref="U37:U38"/>
    <mergeCell ref="Y37:AA37"/>
    <mergeCell ref="AC37:AE37"/>
    <mergeCell ref="AI37:AJ38"/>
    <mergeCell ref="G38:I38"/>
    <mergeCell ref="K38:M38"/>
    <mergeCell ref="Y38:AA38"/>
    <mergeCell ref="AC38:AE38"/>
    <mergeCell ref="Y34:AA34"/>
    <mergeCell ref="U31:U32"/>
    <mergeCell ref="U28:U29"/>
    <mergeCell ref="Y28:AA28"/>
    <mergeCell ref="AC28:AE28"/>
    <mergeCell ref="AI28:AJ29"/>
    <mergeCell ref="G29:I29"/>
    <mergeCell ref="K29:M29"/>
    <mergeCell ref="Y29:AA29"/>
    <mergeCell ref="AC29:AE29"/>
  </mergeCells>
  <pageMargins left="0.74791666666666667" right="0.74791666666666667" top="0.98402777777777772" bottom="0.98402777777777772" header="0.51180555555555551" footer="0.51180555555555551"/>
  <pageSetup paperSize="9" scale="74" firstPageNumber="0" orientation="portrait" horizontalDpi="300" verticalDpi="300" r:id="rId1"/>
  <headerFooter alignWithMargins="0"/>
  <colBreaks count="1" manualBreakCount="1">
    <brk id="18" max="57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J49"/>
  <sheetViews>
    <sheetView view="pageBreakPreview" zoomScaleNormal="85" zoomScaleSheetLayoutView="100" workbookViewId="0">
      <selection activeCell="AG39" sqref="AG39"/>
    </sheetView>
  </sheetViews>
  <sheetFormatPr baseColWidth="10" defaultColWidth="5.5546875" defaultRowHeight="10.199999999999999" customHeight="1" x14ac:dyDescent="0.25"/>
  <cols>
    <col min="1" max="1" width="5.5546875" style="1"/>
    <col min="2" max="2" width="8.44140625" style="1" customWidth="1"/>
    <col min="3" max="3" width="8" style="1" customWidth="1"/>
    <col min="4" max="4" width="8.44140625" style="1" customWidth="1"/>
    <col min="5" max="5" width="5.44140625" style="1" customWidth="1"/>
    <col min="6" max="17" width="5.5546875" style="1"/>
    <col min="18" max="18" width="9.33203125" style="1" customWidth="1"/>
    <col min="19" max="20" width="5.5546875" style="1"/>
    <col min="21" max="21" width="8.33203125" style="1" customWidth="1"/>
    <col min="22" max="35" width="5.5546875" style="1"/>
    <col min="36" max="36" width="11.33203125" style="1" customWidth="1"/>
    <col min="37" max="16384" width="5.5546875" style="1"/>
  </cols>
  <sheetData>
    <row r="1" spans="1:36" ht="1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36" ht="1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36" ht="15" customHeight="1" x14ac:dyDescent="0.25">
      <c r="A3" s="114" t="s">
        <v>0</v>
      </c>
      <c r="B3" s="114"/>
      <c r="C3" s="116" t="s">
        <v>87</v>
      </c>
      <c r="D3" s="116"/>
      <c r="E3" s="116"/>
      <c r="F3" s="3"/>
      <c r="G3" s="4"/>
      <c r="H3" s="117"/>
      <c r="I3" s="3"/>
      <c r="J3" s="4" t="s">
        <v>1</v>
      </c>
      <c r="K3" s="116" t="s">
        <v>2</v>
      </c>
      <c r="L3" s="116"/>
      <c r="M3" s="3"/>
      <c r="N3" s="114" t="s">
        <v>3</v>
      </c>
      <c r="O3" s="114"/>
      <c r="P3" s="112" t="s">
        <v>4</v>
      </c>
      <c r="Q3" s="112"/>
      <c r="R3" s="3"/>
      <c r="S3" s="114" t="s">
        <v>0</v>
      </c>
      <c r="T3" s="114"/>
      <c r="U3" s="116" t="s">
        <v>87</v>
      </c>
      <c r="V3" s="116"/>
      <c r="W3" s="116"/>
      <c r="X3" s="3"/>
      <c r="Y3" s="4"/>
      <c r="Z3" s="117"/>
      <c r="AA3" s="3"/>
      <c r="AB3" s="4" t="s">
        <v>1</v>
      </c>
      <c r="AC3" s="116" t="s">
        <v>2</v>
      </c>
      <c r="AD3" s="116"/>
      <c r="AE3" s="3"/>
      <c r="AF3" s="114" t="s">
        <v>3</v>
      </c>
      <c r="AG3" s="114"/>
      <c r="AH3" s="112" t="s">
        <v>4</v>
      </c>
      <c r="AI3" s="112"/>
      <c r="AJ3" s="3"/>
    </row>
    <row r="4" spans="1:36" ht="15" customHeight="1" x14ac:dyDescent="0.25">
      <c r="A4" s="114" t="s">
        <v>5</v>
      </c>
      <c r="B4" s="114"/>
      <c r="C4" s="113" t="s">
        <v>88</v>
      </c>
      <c r="D4" s="113"/>
      <c r="E4" s="113"/>
      <c r="F4" s="3"/>
      <c r="G4" s="4"/>
      <c r="H4" s="117"/>
      <c r="I4" s="3"/>
      <c r="J4" s="4" t="s">
        <v>6</v>
      </c>
      <c r="K4" s="113" t="s">
        <v>7</v>
      </c>
      <c r="L4" s="113"/>
      <c r="M4" s="3"/>
      <c r="N4" s="114" t="s">
        <v>8</v>
      </c>
      <c r="O4" s="114"/>
      <c r="P4" s="115" t="s">
        <v>9</v>
      </c>
      <c r="Q4" s="115"/>
      <c r="R4" s="3"/>
      <c r="S4" s="114" t="s">
        <v>5</v>
      </c>
      <c r="T4" s="114"/>
      <c r="U4" s="113" t="s">
        <v>88</v>
      </c>
      <c r="V4" s="113"/>
      <c r="W4" s="113"/>
      <c r="X4" s="3"/>
      <c r="Y4" s="4"/>
      <c r="Z4" s="117"/>
      <c r="AA4" s="3"/>
      <c r="AB4" s="4" t="s">
        <v>6</v>
      </c>
      <c r="AC4" s="113" t="s">
        <v>7</v>
      </c>
      <c r="AD4" s="113"/>
      <c r="AE4" s="3"/>
      <c r="AF4" s="114" t="s">
        <v>8</v>
      </c>
      <c r="AG4" s="114"/>
      <c r="AH4" s="115" t="s">
        <v>9</v>
      </c>
      <c r="AI4" s="115"/>
      <c r="AJ4" s="3"/>
    </row>
    <row r="5" spans="1:36" ht="1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</row>
    <row r="6" spans="1:36" ht="15" customHeight="1" x14ac:dyDescent="0.25">
      <c r="A6" s="114" t="s">
        <v>10</v>
      </c>
      <c r="B6" s="114"/>
      <c r="C6" s="116" t="s">
        <v>47</v>
      </c>
      <c r="D6" s="116"/>
      <c r="E6" s="3"/>
      <c r="F6" s="4" t="s">
        <v>12</v>
      </c>
      <c r="G6" s="118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14" t="s">
        <v>10</v>
      </c>
      <c r="T6" s="114"/>
      <c r="U6" s="116" t="s">
        <v>47</v>
      </c>
      <c r="V6" s="116"/>
      <c r="W6" s="3"/>
      <c r="X6" s="4" t="s">
        <v>12</v>
      </c>
      <c r="Y6" s="118">
        <v>2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</row>
    <row r="7" spans="1:36" ht="15" customHeight="1" x14ac:dyDescent="0.25">
      <c r="A7" s="114" t="s">
        <v>13</v>
      </c>
      <c r="B7" s="114"/>
      <c r="C7" s="113" t="s">
        <v>48</v>
      </c>
      <c r="D7" s="113"/>
      <c r="E7" s="3"/>
      <c r="F7" s="4" t="s">
        <v>15</v>
      </c>
      <c r="G7" s="118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14" t="s">
        <v>13</v>
      </c>
      <c r="T7" s="114"/>
      <c r="U7" s="113" t="s">
        <v>48</v>
      </c>
      <c r="V7" s="113"/>
      <c r="W7" s="3"/>
      <c r="X7" s="4" t="s">
        <v>15</v>
      </c>
      <c r="Y7" s="118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</row>
    <row r="8" spans="1:36" ht="1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36" ht="15" customHeight="1" x14ac:dyDescent="0.25"/>
    <row r="10" spans="1:36" ht="12.75" customHeight="1" x14ac:dyDescent="0.25">
      <c r="B10" s="2"/>
      <c r="C10" s="106" t="s">
        <v>16</v>
      </c>
      <c r="D10" s="107"/>
      <c r="E10" s="108"/>
      <c r="F10" s="2"/>
      <c r="G10" s="109" t="s">
        <v>17</v>
      </c>
      <c r="H10" s="110"/>
      <c r="I10" s="110"/>
      <c r="J10" s="110"/>
      <c r="K10" s="111"/>
      <c r="L10" s="2"/>
      <c r="M10" s="6" t="s">
        <v>18</v>
      </c>
      <c r="N10" s="6" t="s">
        <v>19</v>
      </c>
      <c r="O10" s="6" t="s">
        <v>20</v>
      </c>
      <c r="P10" s="6" t="s">
        <v>21</v>
      </c>
      <c r="Q10" s="6" t="s">
        <v>22</v>
      </c>
      <c r="R10" s="2"/>
      <c r="T10" s="2"/>
      <c r="U10" s="106" t="s">
        <v>16</v>
      </c>
      <c r="V10" s="107"/>
      <c r="W10" s="108"/>
      <c r="X10" s="2"/>
      <c r="Y10" s="109" t="s">
        <v>17</v>
      </c>
      <c r="Z10" s="110"/>
      <c r="AA10" s="110"/>
      <c r="AB10" s="110"/>
      <c r="AC10" s="111"/>
      <c r="AD10" s="2"/>
      <c r="AE10" s="6" t="s">
        <v>18</v>
      </c>
      <c r="AF10" s="6" t="s">
        <v>19</v>
      </c>
      <c r="AG10" s="6" t="s">
        <v>20</v>
      </c>
      <c r="AH10" s="6" t="s">
        <v>21</v>
      </c>
      <c r="AI10" s="6" t="s">
        <v>22</v>
      </c>
      <c r="AJ10" s="2"/>
    </row>
    <row r="11" spans="1:36" ht="12.75" customHeight="1" x14ac:dyDescent="0.25">
      <c r="B11" s="2"/>
      <c r="C11" s="7"/>
      <c r="D11" s="7"/>
      <c r="E11" s="7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T11" s="2"/>
      <c r="U11" s="7"/>
      <c r="V11" s="7"/>
      <c r="W11" s="7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ht="12.75" customHeight="1" x14ac:dyDescent="0.25">
      <c r="B12" s="8">
        <v>1</v>
      </c>
      <c r="C12" s="58" t="s">
        <v>58</v>
      </c>
      <c r="D12" s="58"/>
      <c r="E12" s="58"/>
      <c r="F12" s="2"/>
      <c r="G12" s="105"/>
      <c r="H12" s="105"/>
      <c r="I12" s="105"/>
      <c r="J12" s="105"/>
      <c r="K12" s="105"/>
      <c r="L12" s="2"/>
      <c r="M12" s="6">
        <f>P26+D32+P34+D37</f>
        <v>4</v>
      </c>
      <c r="N12" s="6">
        <f>O26+E32+O34+E37</f>
        <v>6</v>
      </c>
      <c r="O12" s="6">
        <f>N26+F32+N34+F37</f>
        <v>51</v>
      </c>
      <c r="P12" s="6">
        <f>F26+N32+F34+N37</f>
        <v>57</v>
      </c>
      <c r="Q12" s="6">
        <f>O12-P12</f>
        <v>-6</v>
      </c>
      <c r="R12" s="2"/>
      <c r="T12" s="8">
        <v>1</v>
      </c>
      <c r="U12" s="58" t="s">
        <v>69</v>
      </c>
      <c r="V12" s="58"/>
      <c r="W12" s="58"/>
      <c r="X12" s="2"/>
      <c r="Y12" s="105"/>
      <c r="Z12" s="105"/>
      <c r="AA12" s="105"/>
      <c r="AB12" s="105"/>
      <c r="AC12" s="105"/>
      <c r="AD12" s="2"/>
      <c r="AE12" s="6">
        <f>AH26+V32+AH34+V37</f>
        <v>4</v>
      </c>
      <c r="AF12" s="6">
        <f>AG26+W32+AG34+W37</f>
        <v>6</v>
      </c>
      <c r="AG12" s="6">
        <f>AF26+X32+AF34+X37</f>
        <v>60</v>
      </c>
      <c r="AH12" s="6">
        <f>X26+AF32+X34+AF37</f>
        <v>64</v>
      </c>
      <c r="AI12" s="6">
        <f>AG12-AH12</f>
        <v>-4</v>
      </c>
      <c r="AJ12" s="2"/>
    </row>
    <row r="13" spans="1:36" ht="12.75" customHeight="1" x14ac:dyDescent="0.25">
      <c r="B13" s="8">
        <v>2</v>
      </c>
      <c r="C13" s="58" t="s">
        <v>67</v>
      </c>
      <c r="D13" s="58"/>
      <c r="E13" s="58"/>
      <c r="F13" s="2"/>
      <c r="G13" s="105"/>
      <c r="H13" s="105"/>
      <c r="I13" s="105"/>
      <c r="J13" s="105"/>
      <c r="K13" s="105"/>
      <c r="L13" s="2"/>
      <c r="M13" s="6">
        <f>P25+D28+P32+D38</f>
        <v>4</v>
      </c>
      <c r="N13" s="6">
        <f>O25+E28+O32+E38</f>
        <v>6</v>
      </c>
      <c r="O13" s="6">
        <f>N25+F28+N32+F38</f>
        <v>59</v>
      </c>
      <c r="P13" s="6">
        <f>F25+N28+F32+N38</f>
        <v>41</v>
      </c>
      <c r="Q13" s="6">
        <f>O13-P13</f>
        <v>18</v>
      </c>
      <c r="R13" s="2"/>
      <c r="T13" s="8">
        <v>2</v>
      </c>
      <c r="U13" s="58" t="s">
        <v>60</v>
      </c>
      <c r="V13" s="58"/>
      <c r="W13" s="58"/>
      <c r="X13" s="2"/>
      <c r="Y13" s="105"/>
      <c r="Z13" s="105"/>
      <c r="AA13" s="105"/>
      <c r="AB13" s="105"/>
      <c r="AC13" s="105"/>
      <c r="AD13" s="2"/>
      <c r="AE13" s="6">
        <f>AH25+V28+AH32+V38</f>
        <v>4</v>
      </c>
      <c r="AF13" s="6">
        <f>AG25+W28+AG32+W38</f>
        <v>8</v>
      </c>
      <c r="AG13" s="6">
        <f>AF25+X28+AF32+X38</f>
        <v>72</v>
      </c>
      <c r="AH13" s="6">
        <f>X25+AF28+X32+AF38</f>
        <v>54</v>
      </c>
      <c r="AI13" s="6">
        <f>AG13-AH13</f>
        <v>18</v>
      </c>
      <c r="AJ13" s="2"/>
    </row>
    <row r="14" spans="1:36" ht="12.75" customHeight="1" x14ac:dyDescent="0.25">
      <c r="B14" s="8">
        <v>3</v>
      </c>
      <c r="C14" s="58" t="s">
        <v>53</v>
      </c>
      <c r="D14" s="58"/>
      <c r="E14" s="58"/>
      <c r="F14" s="2"/>
      <c r="G14" s="105"/>
      <c r="H14" s="105"/>
      <c r="I14" s="105"/>
      <c r="J14" s="105"/>
      <c r="K14" s="105"/>
      <c r="L14" s="2"/>
      <c r="M14" s="6">
        <f>D29+P31+D34+P38</f>
        <v>4</v>
      </c>
      <c r="N14" s="6">
        <f>E29+O31+E34+O38</f>
        <v>6</v>
      </c>
      <c r="O14" s="6">
        <f>F29+N31+F34+N38</f>
        <v>51</v>
      </c>
      <c r="P14" s="6">
        <f>N29+F31+N34+F38</f>
        <v>43</v>
      </c>
      <c r="Q14" s="6">
        <f>O14-P14</f>
        <v>8</v>
      </c>
      <c r="R14" s="2"/>
      <c r="T14" s="8">
        <v>3</v>
      </c>
      <c r="U14" s="58" t="s">
        <v>59</v>
      </c>
      <c r="V14" s="58"/>
      <c r="W14" s="58"/>
      <c r="X14" s="2"/>
      <c r="Y14" s="105"/>
      <c r="Z14" s="105"/>
      <c r="AA14" s="105"/>
      <c r="AB14" s="105"/>
      <c r="AC14" s="105"/>
      <c r="AD14" s="2"/>
      <c r="AE14" s="6">
        <f>V29+AH31+V34+AH38</f>
        <v>4</v>
      </c>
      <c r="AF14" s="6">
        <f>W29+AG31+W34+AG38</f>
        <v>6</v>
      </c>
      <c r="AG14" s="6">
        <f>X29+AF31+X34+AF38</f>
        <v>70</v>
      </c>
      <c r="AH14" s="6">
        <f>AF29+X31+AF34+X38</f>
        <v>61</v>
      </c>
      <c r="AI14" s="6">
        <f>AG14-AH14</f>
        <v>9</v>
      </c>
      <c r="AJ14" s="2"/>
    </row>
    <row r="15" spans="1:36" ht="12.75" customHeight="1" x14ac:dyDescent="0.25">
      <c r="B15" s="8">
        <v>4</v>
      </c>
      <c r="C15" s="58" t="s">
        <v>100</v>
      </c>
      <c r="D15" s="58"/>
      <c r="E15" s="58"/>
      <c r="F15" s="2"/>
      <c r="G15" s="105"/>
      <c r="H15" s="105"/>
      <c r="I15" s="105"/>
      <c r="J15" s="105"/>
      <c r="K15" s="105"/>
      <c r="L15" s="2"/>
      <c r="M15" s="6">
        <f>D25+P29+D35+P37</f>
        <v>4</v>
      </c>
      <c r="N15" s="6">
        <f>E25+O29+E35+O37</f>
        <v>4</v>
      </c>
      <c r="O15" s="6">
        <f>F25+N29+F35+N37</f>
        <v>21</v>
      </c>
      <c r="P15" s="6">
        <f>N25+F29+N35+F37</f>
        <v>72</v>
      </c>
      <c r="Q15" s="6">
        <f>O15-P15</f>
        <v>-51</v>
      </c>
      <c r="R15" s="2"/>
      <c r="T15" s="8">
        <v>4</v>
      </c>
      <c r="U15" s="58" t="s">
        <v>101</v>
      </c>
      <c r="V15" s="58"/>
      <c r="W15" s="58"/>
      <c r="X15" s="2"/>
      <c r="Y15" s="105"/>
      <c r="Z15" s="105"/>
      <c r="AA15" s="105"/>
      <c r="AB15" s="105"/>
      <c r="AC15" s="105"/>
      <c r="AD15" s="2"/>
      <c r="AE15" s="6">
        <f>V25+AH29+V35+AH37</f>
        <v>4</v>
      </c>
      <c r="AF15" s="6">
        <f>W25+AG29+W35+AG37</f>
        <v>6</v>
      </c>
      <c r="AG15" s="6">
        <f>X25+AF29+X35+AF37</f>
        <v>61</v>
      </c>
      <c r="AH15" s="6">
        <f>AF25+X29+AF35+X37</f>
        <v>56</v>
      </c>
      <c r="AI15" s="6">
        <f>AG15-AH15</f>
        <v>5</v>
      </c>
      <c r="AJ15" s="2"/>
    </row>
    <row r="16" spans="1:36" ht="12.75" customHeight="1" x14ac:dyDescent="0.25">
      <c r="B16" s="8">
        <v>5</v>
      </c>
      <c r="C16" s="58" t="s">
        <v>56</v>
      </c>
      <c r="D16" s="58"/>
      <c r="E16" s="58"/>
      <c r="F16" s="2"/>
      <c r="G16" s="105"/>
      <c r="H16" s="105"/>
      <c r="I16" s="105"/>
      <c r="J16" s="105"/>
      <c r="K16" s="105"/>
      <c r="L16" s="2"/>
      <c r="M16" s="6">
        <f>D26+P28+D31+P35</f>
        <v>4</v>
      </c>
      <c r="N16" s="6">
        <f>E26+O28+E31+O35</f>
        <v>8</v>
      </c>
      <c r="O16" s="6">
        <f>F26+N28+F31+N35</f>
        <v>72</v>
      </c>
      <c r="P16" s="6">
        <f>N26+F28+N31+F35</f>
        <v>41</v>
      </c>
      <c r="Q16" s="6">
        <f>O16-P16</f>
        <v>31</v>
      </c>
      <c r="R16" s="2"/>
      <c r="T16" s="8">
        <v>5</v>
      </c>
      <c r="U16" s="58" t="s">
        <v>68</v>
      </c>
      <c r="V16" s="58"/>
      <c r="W16" s="58"/>
      <c r="X16" s="2"/>
      <c r="Y16" s="105"/>
      <c r="Z16" s="105"/>
      <c r="AA16" s="105"/>
      <c r="AB16" s="105"/>
      <c r="AC16" s="105"/>
      <c r="AD16" s="2"/>
      <c r="AE16" s="6">
        <f>V26+AH28+V31+AH35</f>
        <v>4</v>
      </c>
      <c r="AF16" s="6">
        <f>W26+AG28+W31+AG35</f>
        <v>4</v>
      </c>
      <c r="AG16" s="6">
        <f>X26+AF28+X31+AF35</f>
        <v>44</v>
      </c>
      <c r="AH16" s="6">
        <f>AF26+X28+AF31+X35</f>
        <v>72</v>
      </c>
      <c r="AI16" s="6">
        <f>AG16-AH16</f>
        <v>-28</v>
      </c>
      <c r="AJ16" s="2"/>
    </row>
    <row r="17" spans="2:36" ht="12.75" customHeight="1" x14ac:dyDescent="0.25">
      <c r="B17" s="8"/>
      <c r="C17" s="10"/>
      <c r="D17" s="9"/>
      <c r="E17" s="9"/>
      <c r="F17" s="2"/>
      <c r="G17" s="10"/>
      <c r="H17" s="2"/>
      <c r="I17" s="2"/>
      <c r="J17" s="2"/>
      <c r="K17" s="2"/>
      <c r="L17" s="2"/>
      <c r="M17" s="2"/>
      <c r="N17" s="10"/>
      <c r="O17" s="2"/>
      <c r="P17" s="2"/>
      <c r="Q17" s="2"/>
      <c r="R17" s="2"/>
      <c r="T17" s="8"/>
      <c r="U17" s="10"/>
      <c r="V17" s="9"/>
      <c r="W17" s="9"/>
      <c r="X17" s="2"/>
      <c r="Y17" s="10"/>
      <c r="Z17" s="2"/>
      <c r="AA17" s="2"/>
      <c r="AB17" s="2"/>
      <c r="AC17" s="2"/>
      <c r="AD17" s="2"/>
      <c r="AE17" s="2"/>
      <c r="AF17" s="10"/>
      <c r="AG17" s="2"/>
      <c r="AH17" s="2"/>
      <c r="AI17" s="2"/>
      <c r="AJ17" s="2"/>
    </row>
    <row r="18" spans="2:36" ht="13.5" customHeight="1" x14ac:dyDescent="0.25">
      <c r="B18" s="8"/>
      <c r="C18" s="10"/>
      <c r="D18" s="9"/>
      <c r="E18" s="9"/>
      <c r="F18" s="2"/>
      <c r="G18" s="10"/>
      <c r="H18" s="2"/>
      <c r="I18" s="2"/>
      <c r="J18" s="2"/>
      <c r="K18" s="2"/>
      <c r="L18" s="2"/>
      <c r="M18" s="2"/>
      <c r="N18" s="10"/>
      <c r="O18" s="2"/>
      <c r="P18" s="2"/>
      <c r="Q18" s="2"/>
      <c r="R18" s="2"/>
      <c r="T18" s="8"/>
      <c r="U18" s="10"/>
      <c r="V18" s="9"/>
      <c r="W18" s="9"/>
      <c r="X18" s="2"/>
      <c r="Y18" s="10"/>
      <c r="Z18" s="2"/>
      <c r="AA18" s="2"/>
      <c r="AB18" s="2"/>
      <c r="AC18" s="2"/>
      <c r="AD18" s="2"/>
      <c r="AE18" s="2"/>
      <c r="AF18" s="10"/>
      <c r="AG18" s="2"/>
      <c r="AH18" s="2"/>
      <c r="AI18" s="2"/>
      <c r="AJ18" s="2"/>
    </row>
    <row r="19" spans="2:36" ht="18" customHeight="1" x14ac:dyDescent="0.25">
      <c r="B19" s="8"/>
      <c r="C19" s="10"/>
      <c r="D19" s="9"/>
      <c r="E19" s="9"/>
      <c r="F19" s="2"/>
      <c r="G19" s="10"/>
      <c r="H19" s="2"/>
      <c r="I19" s="2"/>
      <c r="J19" s="2"/>
      <c r="K19" s="2"/>
      <c r="L19" s="2"/>
      <c r="M19" s="2"/>
      <c r="N19" s="10"/>
      <c r="O19" s="2"/>
      <c r="P19" s="2"/>
      <c r="Q19" s="2"/>
      <c r="R19" s="2"/>
      <c r="T19" s="8"/>
      <c r="U19" s="10"/>
      <c r="V19" s="9"/>
      <c r="W19" s="9"/>
      <c r="X19" s="2"/>
      <c r="Y19" s="10"/>
      <c r="Z19" s="2"/>
      <c r="AA19" s="2"/>
      <c r="AB19" s="2"/>
      <c r="AC19" s="2"/>
      <c r="AD19" s="2"/>
      <c r="AE19" s="2"/>
      <c r="AF19" s="10"/>
      <c r="AG19" s="2"/>
      <c r="AH19" s="2"/>
      <c r="AI19" s="2"/>
      <c r="AJ19" s="2"/>
    </row>
    <row r="20" spans="2:36" ht="18" customHeight="1" thickBot="1" x14ac:dyDescent="0.3">
      <c r="B20" s="8"/>
      <c r="C20" s="10"/>
      <c r="D20" s="9"/>
      <c r="E20" s="9"/>
      <c r="F20" s="2"/>
      <c r="G20" s="10"/>
      <c r="H20" s="2"/>
      <c r="I20" s="2"/>
      <c r="J20" s="2"/>
      <c r="K20" s="2"/>
      <c r="L20" s="2"/>
      <c r="M20" s="2"/>
      <c r="N20" s="10"/>
      <c r="O20" s="2"/>
      <c r="P20" s="2"/>
      <c r="Q20" s="2"/>
      <c r="R20" s="2"/>
      <c r="T20" s="8"/>
      <c r="U20" s="10"/>
      <c r="V20" s="9"/>
      <c r="W20" s="9"/>
      <c r="X20" s="2"/>
      <c r="Y20" s="10"/>
      <c r="Z20" s="2"/>
      <c r="AA20" s="2"/>
      <c r="AB20" s="2"/>
      <c r="AC20" s="2"/>
      <c r="AD20" s="2"/>
      <c r="AE20" s="2"/>
      <c r="AF20" s="10"/>
      <c r="AG20" s="2"/>
      <c r="AH20" s="2"/>
      <c r="AI20" s="2"/>
      <c r="AJ20" s="2"/>
    </row>
    <row r="21" spans="2:36" ht="18" customHeight="1" thickBot="1" x14ac:dyDescent="0.3">
      <c r="B21" s="2"/>
      <c r="C21" s="2"/>
      <c r="D21" s="92" t="s">
        <v>23</v>
      </c>
      <c r="E21" s="93"/>
      <c r="F21" s="93"/>
      <c r="G21" s="93"/>
      <c r="H21" s="93"/>
      <c r="I21" s="94"/>
      <c r="J21" s="2"/>
      <c r="K21" s="92" t="s">
        <v>24</v>
      </c>
      <c r="L21" s="93"/>
      <c r="M21" s="93"/>
      <c r="N21" s="93"/>
      <c r="O21" s="93"/>
      <c r="P21" s="94"/>
      <c r="Q21" s="2"/>
      <c r="R21" s="2"/>
      <c r="T21" s="2"/>
      <c r="U21" s="2"/>
      <c r="V21" s="92" t="s">
        <v>23</v>
      </c>
      <c r="W21" s="93"/>
      <c r="X21" s="93"/>
      <c r="Y21" s="93"/>
      <c r="Z21" s="93"/>
      <c r="AA21" s="94"/>
      <c r="AB21" s="2"/>
      <c r="AC21" s="92" t="s">
        <v>24</v>
      </c>
      <c r="AD21" s="93"/>
      <c r="AE21" s="93"/>
      <c r="AF21" s="93"/>
      <c r="AG21" s="93"/>
      <c r="AH21" s="94"/>
      <c r="AI21" s="2"/>
      <c r="AJ21" s="2"/>
    </row>
    <row r="22" spans="2:36" ht="18" customHeight="1" x14ac:dyDescent="0.25">
      <c r="B22" s="37" t="s">
        <v>25</v>
      </c>
      <c r="C22" s="38" t="s">
        <v>26</v>
      </c>
      <c r="D22" s="39" t="s">
        <v>27</v>
      </c>
      <c r="E22" s="40" t="s">
        <v>28</v>
      </c>
      <c r="F22" s="40" t="s">
        <v>29</v>
      </c>
      <c r="G22" s="95" t="s">
        <v>30</v>
      </c>
      <c r="H22" s="96"/>
      <c r="I22" s="96"/>
      <c r="J22" s="97" t="s">
        <v>31</v>
      </c>
      <c r="K22" s="95" t="s">
        <v>30</v>
      </c>
      <c r="L22" s="96"/>
      <c r="M22" s="96"/>
      <c r="N22" s="40" t="s">
        <v>29</v>
      </c>
      <c r="O22" s="40" t="s">
        <v>28</v>
      </c>
      <c r="P22" s="41" t="s">
        <v>27</v>
      </c>
      <c r="Q22" s="99" t="s">
        <v>32</v>
      </c>
      <c r="R22" s="100"/>
      <c r="T22" s="37" t="s">
        <v>25</v>
      </c>
      <c r="U22" s="38" t="s">
        <v>26</v>
      </c>
      <c r="V22" s="39" t="s">
        <v>27</v>
      </c>
      <c r="W22" s="40" t="s">
        <v>28</v>
      </c>
      <c r="X22" s="40" t="s">
        <v>29</v>
      </c>
      <c r="Y22" s="95" t="s">
        <v>30</v>
      </c>
      <c r="Z22" s="96"/>
      <c r="AA22" s="96"/>
      <c r="AB22" s="97" t="s">
        <v>31</v>
      </c>
      <c r="AC22" s="95" t="s">
        <v>30</v>
      </c>
      <c r="AD22" s="96"/>
      <c r="AE22" s="96"/>
      <c r="AF22" s="40" t="s">
        <v>29</v>
      </c>
      <c r="AG22" s="40" t="s">
        <v>28</v>
      </c>
      <c r="AH22" s="41" t="s">
        <v>27</v>
      </c>
      <c r="AI22" s="99" t="s">
        <v>32</v>
      </c>
      <c r="AJ22" s="100"/>
    </row>
    <row r="23" spans="2:36" ht="18" customHeight="1" thickBot="1" x14ac:dyDescent="0.3">
      <c r="B23" s="42" t="s">
        <v>33</v>
      </c>
      <c r="C23" s="43" t="s">
        <v>34</v>
      </c>
      <c r="D23" s="44" t="s">
        <v>35</v>
      </c>
      <c r="E23" s="45" t="s">
        <v>36</v>
      </c>
      <c r="F23" s="45" t="s">
        <v>37</v>
      </c>
      <c r="G23" s="101" t="s">
        <v>15</v>
      </c>
      <c r="H23" s="102"/>
      <c r="I23" s="102"/>
      <c r="J23" s="98"/>
      <c r="K23" s="101" t="s">
        <v>15</v>
      </c>
      <c r="L23" s="102"/>
      <c r="M23" s="102"/>
      <c r="N23" s="45" t="s">
        <v>37</v>
      </c>
      <c r="O23" s="45" t="s">
        <v>36</v>
      </c>
      <c r="P23" s="46" t="s">
        <v>35</v>
      </c>
      <c r="Q23" s="103" t="s">
        <v>38</v>
      </c>
      <c r="R23" s="104"/>
      <c r="T23" s="42" t="s">
        <v>33</v>
      </c>
      <c r="U23" s="43" t="s">
        <v>34</v>
      </c>
      <c r="V23" s="44" t="s">
        <v>35</v>
      </c>
      <c r="W23" s="45" t="s">
        <v>36</v>
      </c>
      <c r="X23" s="45" t="s">
        <v>37</v>
      </c>
      <c r="Y23" s="101" t="s">
        <v>15</v>
      </c>
      <c r="Z23" s="102"/>
      <c r="AA23" s="102"/>
      <c r="AB23" s="98"/>
      <c r="AC23" s="101" t="s">
        <v>15</v>
      </c>
      <c r="AD23" s="102"/>
      <c r="AE23" s="102"/>
      <c r="AF23" s="45" t="s">
        <v>37</v>
      </c>
      <c r="AG23" s="45" t="s">
        <v>36</v>
      </c>
      <c r="AH23" s="46" t="s">
        <v>35</v>
      </c>
      <c r="AI23" s="103" t="s">
        <v>38</v>
      </c>
      <c r="AJ23" s="104"/>
    </row>
    <row r="24" spans="2:36" ht="18" customHeight="1" thickBot="1" x14ac:dyDescent="0.3">
      <c r="B24" s="2"/>
      <c r="C24" s="2"/>
      <c r="D24" s="2"/>
      <c r="E24" s="2"/>
      <c r="F24" s="2"/>
      <c r="G24" s="9"/>
      <c r="H24" s="9"/>
      <c r="I24" s="9"/>
      <c r="J24" s="47"/>
      <c r="K24" s="9"/>
      <c r="L24" s="9"/>
      <c r="M24" s="9"/>
      <c r="N24" s="2"/>
      <c r="O24" s="2"/>
      <c r="P24" s="2"/>
      <c r="T24" s="2"/>
      <c r="U24" s="2"/>
      <c r="V24" s="2"/>
      <c r="W24" s="2"/>
      <c r="X24" s="2"/>
      <c r="Y24" s="9"/>
      <c r="Z24" s="9"/>
      <c r="AA24" s="9"/>
      <c r="AB24" s="47"/>
      <c r="AC24" s="9"/>
      <c r="AD24" s="9"/>
      <c r="AE24" s="9"/>
      <c r="AF24" s="2"/>
      <c r="AG24" s="2"/>
      <c r="AH24" s="2"/>
    </row>
    <row r="25" spans="2:36" ht="18" customHeight="1" x14ac:dyDescent="0.25">
      <c r="B25" s="75">
        <v>1</v>
      </c>
      <c r="C25" s="77">
        <v>45430</v>
      </c>
      <c r="D25" s="48">
        <v>1</v>
      </c>
      <c r="E25" s="49">
        <v>1</v>
      </c>
      <c r="F25" s="50">
        <v>0</v>
      </c>
      <c r="G25" s="79" t="str">
        <f>C15</f>
        <v>AGURAIN 4</v>
      </c>
      <c r="H25" s="79"/>
      <c r="I25" s="80"/>
      <c r="J25" s="51" t="s">
        <v>31</v>
      </c>
      <c r="K25" s="81" t="str">
        <f>C13</f>
        <v>AGURAIN 1</v>
      </c>
      <c r="L25" s="79"/>
      <c r="M25" s="79"/>
      <c r="N25" s="50">
        <v>18</v>
      </c>
      <c r="O25" s="49">
        <v>2</v>
      </c>
      <c r="P25" s="52">
        <v>1</v>
      </c>
      <c r="Q25" s="82" t="str">
        <f>C14</f>
        <v>TXUKUN LAKUA 1</v>
      </c>
      <c r="R25" s="83"/>
      <c r="T25" s="75">
        <v>1</v>
      </c>
      <c r="U25" s="77">
        <v>45444</v>
      </c>
      <c r="V25" s="48">
        <v>1</v>
      </c>
      <c r="W25" s="49">
        <v>1</v>
      </c>
      <c r="X25" s="50">
        <v>12</v>
      </c>
      <c r="Y25" s="79" t="str">
        <f>U15</f>
        <v>AGURAIN 3</v>
      </c>
      <c r="Z25" s="79"/>
      <c r="AA25" s="80"/>
      <c r="AB25" s="51" t="s">
        <v>31</v>
      </c>
      <c r="AC25" s="81" t="str">
        <f>U13</f>
        <v>TXUKUN LAKUA 2</v>
      </c>
      <c r="AD25" s="79"/>
      <c r="AE25" s="79"/>
      <c r="AF25" s="50">
        <v>18</v>
      </c>
      <c r="AG25" s="49">
        <v>2</v>
      </c>
      <c r="AH25" s="52">
        <v>1</v>
      </c>
      <c r="AI25" s="82" t="str">
        <f>U14</f>
        <v>AGURAIN 2</v>
      </c>
      <c r="AJ25" s="83"/>
    </row>
    <row r="26" spans="2:36" ht="18" customHeight="1" thickBot="1" x14ac:dyDescent="0.3">
      <c r="B26" s="76"/>
      <c r="C26" s="78"/>
      <c r="D26" s="53">
        <v>1</v>
      </c>
      <c r="E26" s="54">
        <v>2</v>
      </c>
      <c r="F26" s="55">
        <v>18</v>
      </c>
      <c r="G26" s="86" t="str">
        <f>C16</f>
        <v>LEGUTIO</v>
      </c>
      <c r="H26" s="86"/>
      <c r="I26" s="87"/>
      <c r="J26" s="56" t="s">
        <v>31</v>
      </c>
      <c r="K26" s="88" t="str">
        <f>C12</f>
        <v>TXUKUN LAKUA 3</v>
      </c>
      <c r="L26" s="86"/>
      <c r="M26" s="86"/>
      <c r="N26" s="55">
        <v>8</v>
      </c>
      <c r="O26" s="54">
        <v>1</v>
      </c>
      <c r="P26" s="57">
        <v>1</v>
      </c>
      <c r="Q26" s="84"/>
      <c r="R26" s="85"/>
      <c r="T26" s="76"/>
      <c r="U26" s="78"/>
      <c r="V26" s="53">
        <v>1</v>
      </c>
      <c r="W26" s="54">
        <v>1</v>
      </c>
      <c r="X26" s="55">
        <v>11</v>
      </c>
      <c r="Y26" s="86" t="str">
        <f>U16</f>
        <v>ZARAMAGA 2</v>
      </c>
      <c r="Z26" s="86"/>
      <c r="AA26" s="87"/>
      <c r="AB26" s="56" t="s">
        <v>31</v>
      </c>
      <c r="AC26" s="88" t="str">
        <f>U12</f>
        <v>ZARAMAGA 1</v>
      </c>
      <c r="AD26" s="86"/>
      <c r="AE26" s="86"/>
      <c r="AF26" s="55">
        <v>18</v>
      </c>
      <c r="AG26" s="54">
        <v>2</v>
      </c>
      <c r="AH26" s="57">
        <v>1</v>
      </c>
      <c r="AI26" s="84"/>
      <c r="AJ26" s="85"/>
    </row>
    <row r="27" spans="2:36" ht="18" customHeight="1" thickBot="1" x14ac:dyDescent="0.3">
      <c r="B27" s="9"/>
      <c r="C27" s="65"/>
      <c r="D27" s="9"/>
      <c r="E27" s="9"/>
      <c r="F27" s="6"/>
      <c r="G27" s="9"/>
      <c r="H27" s="9"/>
      <c r="I27" s="9"/>
      <c r="J27" s="47"/>
      <c r="K27" s="9"/>
      <c r="L27" s="9"/>
      <c r="M27" s="9"/>
      <c r="N27" s="6"/>
      <c r="O27" s="9"/>
      <c r="P27" s="9"/>
      <c r="Q27" s="9"/>
      <c r="R27" s="9"/>
      <c r="T27" s="9"/>
      <c r="U27" s="65"/>
      <c r="V27" s="9"/>
      <c r="W27" s="9"/>
      <c r="X27" s="6"/>
      <c r="Y27" s="9"/>
      <c r="Z27" s="9"/>
      <c r="AA27" s="9"/>
      <c r="AB27" s="47"/>
      <c r="AC27" s="9"/>
      <c r="AD27" s="9"/>
      <c r="AE27" s="9"/>
      <c r="AF27" s="6"/>
      <c r="AG27" s="9"/>
      <c r="AH27" s="9"/>
      <c r="AI27" s="9"/>
      <c r="AJ27" s="9"/>
    </row>
    <row r="28" spans="2:36" s="9" customFormat="1" ht="15" customHeight="1" x14ac:dyDescent="0.25">
      <c r="B28" s="75">
        <v>2</v>
      </c>
      <c r="C28" s="77">
        <v>45423</v>
      </c>
      <c r="D28" s="48">
        <v>1</v>
      </c>
      <c r="E28" s="49">
        <v>1</v>
      </c>
      <c r="F28" s="50">
        <v>17</v>
      </c>
      <c r="G28" s="79" t="str">
        <f>K25</f>
        <v>AGURAIN 1</v>
      </c>
      <c r="H28" s="79"/>
      <c r="I28" s="80"/>
      <c r="J28" s="51" t="s">
        <v>31</v>
      </c>
      <c r="K28" s="81" t="str">
        <f>G26</f>
        <v>LEGUTIO</v>
      </c>
      <c r="L28" s="79"/>
      <c r="M28" s="79"/>
      <c r="N28" s="50">
        <v>18</v>
      </c>
      <c r="O28" s="49">
        <v>2</v>
      </c>
      <c r="P28" s="52">
        <v>1</v>
      </c>
      <c r="Q28" s="82" t="str">
        <f>C12</f>
        <v>TXUKUN LAKUA 3</v>
      </c>
      <c r="R28" s="83"/>
      <c r="T28" s="75">
        <v>2</v>
      </c>
      <c r="U28" s="77">
        <v>45430</v>
      </c>
      <c r="V28" s="48">
        <v>1</v>
      </c>
      <c r="W28" s="49">
        <v>2</v>
      </c>
      <c r="X28" s="50">
        <v>18</v>
      </c>
      <c r="Y28" s="79" t="str">
        <f>AC25</f>
        <v>TXUKUN LAKUA 2</v>
      </c>
      <c r="Z28" s="79"/>
      <c r="AA28" s="80"/>
      <c r="AB28" s="51" t="s">
        <v>31</v>
      </c>
      <c r="AC28" s="81" t="str">
        <f>Y26</f>
        <v>ZARAMAGA 2</v>
      </c>
      <c r="AD28" s="79"/>
      <c r="AE28" s="79"/>
      <c r="AF28" s="50">
        <v>16</v>
      </c>
      <c r="AG28" s="49">
        <v>1</v>
      </c>
      <c r="AH28" s="52">
        <v>1</v>
      </c>
      <c r="AI28" s="82" t="str">
        <f>U12</f>
        <v>ZARAMAGA 1</v>
      </c>
      <c r="AJ28" s="83"/>
    </row>
    <row r="29" spans="2:36" s="9" customFormat="1" ht="15" customHeight="1" thickBot="1" x14ac:dyDescent="0.3">
      <c r="B29" s="76"/>
      <c r="C29" s="78"/>
      <c r="D29" s="53">
        <v>1</v>
      </c>
      <c r="E29" s="54">
        <v>2</v>
      </c>
      <c r="F29" s="55">
        <v>18</v>
      </c>
      <c r="G29" s="86" t="str">
        <f>C14</f>
        <v>TXUKUN LAKUA 1</v>
      </c>
      <c r="H29" s="86"/>
      <c r="I29" s="87"/>
      <c r="J29" s="56" t="s">
        <v>31</v>
      </c>
      <c r="K29" s="88" t="str">
        <f>G25</f>
        <v>AGURAIN 4</v>
      </c>
      <c r="L29" s="86"/>
      <c r="M29" s="86"/>
      <c r="N29" s="55">
        <v>0</v>
      </c>
      <c r="O29" s="54">
        <v>1</v>
      </c>
      <c r="P29" s="57">
        <v>1</v>
      </c>
      <c r="Q29" s="84"/>
      <c r="R29" s="85"/>
      <c r="T29" s="76"/>
      <c r="U29" s="78"/>
      <c r="V29" s="53">
        <v>1</v>
      </c>
      <c r="W29" s="54">
        <v>2</v>
      </c>
      <c r="X29" s="55">
        <v>18</v>
      </c>
      <c r="Y29" s="86" t="str">
        <f>U14</f>
        <v>AGURAIN 2</v>
      </c>
      <c r="Z29" s="86"/>
      <c r="AA29" s="87"/>
      <c r="AB29" s="56" t="s">
        <v>31</v>
      </c>
      <c r="AC29" s="88" t="str">
        <f>Y25</f>
        <v>AGURAIN 3</v>
      </c>
      <c r="AD29" s="86"/>
      <c r="AE29" s="86"/>
      <c r="AF29" s="55">
        <v>13</v>
      </c>
      <c r="AG29" s="54">
        <v>1</v>
      </c>
      <c r="AH29" s="57">
        <v>1</v>
      </c>
      <c r="AI29" s="84"/>
      <c r="AJ29" s="85"/>
    </row>
    <row r="30" spans="2:36" s="9" customFormat="1" ht="15" customHeight="1" thickBot="1" x14ac:dyDescent="0.3">
      <c r="C30" s="65"/>
      <c r="F30" s="6"/>
      <c r="J30" s="47"/>
      <c r="N30" s="6"/>
      <c r="U30" s="65"/>
      <c r="X30" s="6"/>
      <c r="AB30" s="47"/>
      <c r="AF30" s="6"/>
    </row>
    <row r="31" spans="2:36" s="9" customFormat="1" ht="15" customHeight="1" x14ac:dyDescent="0.25">
      <c r="B31" s="75">
        <v>3</v>
      </c>
      <c r="C31" s="77">
        <v>45437</v>
      </c>
      <c r="D31" s="48">
        <v>1</v>
      </c>
      <c r="E31" s="49">
        <v>2</v>
      </c>
      <c r="F31" s="50">
        <v>18</v>
      </c>
      <c r="G31" s="79" t="str">
        <f>K28</f>
        <v>LEGUTIO</v>
      </c>
      <c r="H31" s="79"/>
      <c r="I31" s="80"/>
      <c r="J31" s="51" t="s">
        <v>31</v>
      </c>
      <c r="K31" s="81" t="str">
        <f>G29</f>
        <v>TXUKUN LAKUA 1</v>
      </c>
      <c r="L31" s="79"/>
      <c r="M31" s="79"/>
      <c r="N31" s="50">
        <v>10</v>
      </c>
      <c r="O31" s="49">
        <v>1</v>
      </c>
      <c r="P31" s="52">
        <v>1</v>
      </c>
      <c r="Q31" s="82" t="str">
        <f>C15</f>
        <v>AGURAIN 4</v>
      </c>
      <c r="R31" s="83"/>
      <c r="T31" s="75">
        <v>3</v>
      </c>
      <c r="U31" s="77">
        <v>45423</v>
      </c>
      <c r="V31" s="48">
        <v>1</v>
      </c>
      <c r="W31" s="49">
        <v>1</v>
      </c>
      <c r="X31" s="50">
        <v>12</v>
      </c>
      <c r="Y31" s="79" t="str">
        <f>AC28</f>
        <v>ZARAMAGA 2</v>
      </c>
      <c r="Z31" s="79"/>
      <c r="AA31" s="80"/>
      <c r="AB31" s="51" t="s">
        <v>31</v>
      </c>
      <c r="AC31" s="81" t="str">
        <f>Y29</f>
        <v>AGURAIN 2</v>
      </c>
      <c r="AD31" s="79"/>
      <c r="AE31" s="79"/>
      <c r="AF31" s="50">
        <v>18</v>
      </c>
      <c r="AG31" s="49">
        <v>2</v>
      </c>
      <c r="AH31" s="52">
        <v>1</v>
      </c>
      <c r="AI31" s="82" t="str">
        <f>U15</f>
        <v>AGURAIN 3</v>
      </c>
      <c r="AJ31" s="83"/>
    </row>
    <row r="32" spans="2:36" s="9" customFormat="1" ht="15" customHeight="1" thickBot="1" x14ac:dyDescent="0.3">
      <c r="B32" s="76"/>
      <c r="C32" s="78"/>
      <c r="D32" s="53">
        <v>1</v>
      </c>
      <c r="E32" s="54">
        <v>2</v>
      </c>
      <c r="F32" s="55">
        <v>18</v>
      </c>
      <c r="G32" s="86" t="str">
        <f>C12</f>
        <v>TXUKUN LAKUA 3</v>
      </c>
      <c r="H32" s="86"/>
      <c r="I32" s="87"/>
      <c r="J32" s="56" t="s">
        <v>31</v>
      </c>
      <c r="K32" s="88" t="str">
        <f>G28</f>
        <v>AGURAIN 1</v>
      </c>
      <c r="L32" s="86"/>
      <c r="M32" s="86"/>
      <c r="N32" s="55">
        <v>6</v>
      </c>
      <c r="O32" s="54">
        <v>1</v>
      </c>
      <c r="P32" s="57">
        <v>1</v>
      </c>
      <c r="Q32" s="84"/>
      <c r="R32" s="85"/>
      <c r="T32" s="76"/>
      <c r="U32" s="78"/>
      <c r="V32" s="53">
        <v>1</v>
      </c>
      <c r="W32" s="54">
        <v>1</v>
      </c>
      <c r="X32" s="55">
        <v>9</v>
      </c>
      <c r="Y32" s="86" t="str">
        <f>U12</f>
        <v>ZARAMAGA 1</v>
      </c>
      <c r="Z32" s="86"/>
      <c r="AA32" s="87"/>
      <c r="AB32" s="56" t="s">
        <v>31</v>
      </c>
      <c r="AC32" s="88" t="str">
        <f>Y28</f>
        <v>TXUKUN LAKUA 2</v>
      </c>
      <c r="AD32" s="86"/>
      <c r="AE32" s="86"/>
      <c r="AF32" s="55">
        <v>18</v>
      </c>
      <c r="AG32" s="54">
        <v>2</v>
      </c>
      <c r="AH32" s="57">
        <v>1</v>
      </c>
      <c r="AI32" s="84"/>
      <c r="AJ32" s="85"/>
    </row>
    <row r="33" spans="2:36" s="9" customFormat="1" ht="15" customHeight="1" thickBot="1" x14ac:dyDescent="0.3">
      <c r="C33" s="65"/>
      <c r="F33" s="6"/>
      <c r="J33" s="47"/>
      <c r="N33" s="6"/>
      <c r="U33" s="65"/>
      <c r="X33" s="6"/>
      <c r="AB33" s="47"/>
      <c r="AF33" s="6"/>
    </row>
    <row r="34" spans="2:36" ht="15" customHeight="1" x14ac:dyDescent="0.25">
      <c r="B34" s="75">
        <v>4</v>
      </c>
      <c r="C34" s="77">
        <v>45451</v>
      </c>
      <c r="D34" s="48">
        <v>1</v>
      </c>
      <c r="E34" s="49">
        <v>2</v>
      </c>
      <c r="F34" s="50">
        <v>18</v>
      </c>
      <c r="G34" s="79" t="str">
        <f>K31</f>
        <v>TXUKUN LAKUA 1</v>
      </c>
      <c r="H34" s="79"/>
      <c r="I34" s="80"/>
      <c r="J34" s="51" t="s">
        <v>31</v>
      </c>
      <c r="K34" s="81" t="str">
        <f>G32</f>
        <v>TXUKUN LAKUA 3</v>
      </c>
      <c r="L34" s="79"/>
      <c r="M34" s="79"/>
      <c r="N34" s="50">
        <v>7</v>
      </c>
      <c r="O34" s="49">
        <v>1</v>
      </c>
      <c r="P34" s="52">
        <v>1</v>
      </c>
      <c r="Q34" s="82" t="str">
        <f>C13</f>
        <v>AGURAIN 1</v>
      </c>
      <c r="R34" s="83"/>
      <c r="T34" s="75">
        <v>4</v>
      </c>
      <c r="U34" s="77">
        <v>45437</v>
      </c>
      <c r="V34" s="48">
        <v>1</v>
      </c>
      <c r="W34" s="49">
        <v>1</v>
      </c>
      <c r="X34" s="50">
        <v>17</v>
      </c>
      <c r="Y34" s="79" t="str">
        <f>AC31</f>
        <v>AGURAIN 2</v>
      </c>
      <c r="Z34" s="79"/>
      <c r="AA34" s="80"/>
      <c r="AB34" s="51" t="s">
        <v>31</v>
      </c>
      <c r="AC34" s="81" t="str">
        <f>Y32</f>
        <v>ZARAMAGA 1</v>
      </c>
      <c r="AD34" s="79"/>
      <c r="AE34" s="79"/>
      <c r="AF34" s="50">
        <v>18</v>
      </c>
      <c r="AG34" s="49">
        <v>2</v>
      </c>
      <c r="AH34" s="52">
        <v>1</v>
      </c>
      <c r="AI34" s="82" t="str">
        <f>U13</f>
        <v>TXUKUN LAKUA 2</v>
      </c>
      <c r="AJ34" s="83"/>
    </row>
    <row r="35" spans="2:36" ht="15" customHeight="1" thickBot="1" x14ac:dyDescent="0.3">
      <c r="B35" s="76"/>
      <c r="C35" s="78"/>
      <c r="D35" s="53">
        <v>1</v>
      </c>
      <c r="E35" s="54">
        <v>1</v>
      </c>
      <c r="F35" s="55">
        <v>6</v>
      </c>
      <c r="G35" s="86" t="str">
        <f>C15</f>
        <v>AGURAIN 4</v>
      </c>
      <c r="H35" s="86"/>
      <c r="I35" s="87"/>
      <c r="J35" s="56" t="s">
        <v>31</v>
      </c>
      <c r="K35" s="88" t="str">
        <f>G31</f>
        <v>LEGUTIO</v>
      </c>
      <c r="L35" s="86"/>
      <c r="M35" s="86"/>
      <c r="N35" s="55">
        <v>18</v>
      </c>
      <c r="O35" s="54">
        <v>2</v>
      </c>
      <c r="P35" s="57">
        <v>1</v>
      </c>
      <c r="Q35" s="84"/>
      <c r="R35" s="85"/>
      <c r="T35" s="76"/>
      <c r="U35" s="78"/>
      <c r="V35" s="53">
        <v>1</v>
      </c>
      <c r="W35" s="54">
        <v>2</v>
      </c>
      <c r="X35" s="55">
        <v>18</v>
      </c>
      <c r="Y35" s="86" t="str">
        <f>U15</f>
        <v>AGURAIN 3</v>
      </c>
      <c r="Z35" s="86"/>
      <c r="AA35" s="87"/>
      <c r="AB35" s="56" t="s">
        <v>31</v>
      </c>
      <c r="AC35" s="88" t="str">
        <f>Y31</f>
        <v>ZARAMAGA 2</v>
      </c>
      <c r="AD35" s="86"/>
      <c r="AE35" s="86"/>
      <c r="AF35" s="55">
        <v>5</v>
      </c>
      <c r="AG35" s="54">
        <v>1</v>
      </c>
      <c r="AH35" s="57">
        <v>1</v>
      </c>
      <c r="AI35" s="84"/>
      <c r="AJ35" s="85"/>
    </row>
    <row r="36" spans="2:36" ht="15" customHeight="1" thickBot="1" x14ac:dyDescent="0.3">
      <c r="B36" s="9"/>
      <c r="C36" s="65"/>
      <c r="D36" s="9"/>
      <c r="E36" s="9"/>
      <c r="F36" s="6"/>
      <c r="G36" s="9"/>
      <c r="H36" s="9"/>
      <c r="I36" s="9"/>
      <c r="J36" s="47"/>
      <c r="K36" s="9"/>
      <c r="L36" s="9"/>
      <c r="M36" s="9"/>
      <c r="N36" s="6"/>
      <c r="O36" s="9"/>
      <c r="P36" s="9"/>
      <c r="Q36" s="9"/>
      <c r="R36" s="9"/>
      <c r="T36" s="9"/>
      <c r="U36" s="65"/>
      <c r="V36" s="9"/>
      <c r="W36" s="9"/>
      <c r="X36" s="6"/>
      <c r="Y36" s="9"/>
      <c r="Z36" s="9"/>
      <c r="AA36" s="9"/>
      <c r="AB36" s="47"/>
      <c r="AC36" s="9"/>
      <c r="AD36" s="9"/>
      <c r="AE36" s="9"/>
      <c r="AF36" s="6"/>
      <c r="AG36" s="9"/>
      <c r="AH36" s="9"/>
      <c r="AI36" s="9"/>
      <c r="AJ36" s="9"/>
    </row>
    <row r="37" spans="2:36" ht="15" customHeight="1" x14ac:dyDescent="0.25">
      <c r="B37" s="75">
        <v>5</v>
      </c>
      <c r="C37" s="77">
        <v>45444</v>
      </c>
      <c r="D37" s="48">
        <v>1</v>
      </c>
      <c r="E37" s="49">
        <v>2</v>
      </c>
      <c r="F37" s="50">
        <v>18</v>
      </c>
      <c r="G37" s="79" t="str">
        <f>K34</f>
        <v>TXUKUN LAKUA 3</v>
      </c>
      <c r="H37" s="79"/>
      <c r="I37" s="80"/>
      <c r="J37" s="51" t="s">
        <v>31</v>
      </c>
      <c r="K37" s="81" t="str">
        <f>G35</f>
        <v>AGURAIN 4</v>
      </c>
      <c r="L37" s="79"/>
      <c r="M37" s="79"/>
      <c r="N37" s="50">
        <v>15</v>
      </c>
      <c r="O37" s="49">
        <v>1</v>
      </c>
      <c r="P37" s="52">
        <v>1</v>
      </c>
      <c r="Q37" s="82" t="str">
        <f>C16</f>
        <v>LEGUTIO</v>
      </c>
      <c r="R37" s="83"/>
      <c r="T37" s="75">
        <v>5</v>
      </c>
      <c r="U37" s="77">
        <v>45451</v>
      </c>
      <c r="V37" s="48">
        <v>1</v>
      </c>
      <c r="W37" s="49">
        <v>1</v>
      </c>
      <c r="X37" s="50">
        <v>15</v>
      </c>
      <c r="Y37" s="79" t="str">
        <f>AC34</f>
        <v>ZARAMAGA 1</v>
      </c>
      <c r="Z37" s="79"/>
      <c r="AA37" s="80"/>
      <c r="AB37" s="51" t="s">
        <v>31</v>
      </c>
      <c r="AC37" s="81" t="str">
        <f>Y35</f>
        <v>AGURAIN 3</v>
      </c>
      <c r="AD37" s="79"/>
      <c r="AE37" s="79"/>
      <c r="AF37" s="50">
        <v>18</v>
      </c>
      <c r="AG37" s="49">
        <v>2</v>
      </c>
      <c r="AH37" s="52">
        <v>1</v>
      </c>
      <c r="AI37" s="82" t="str">
        <f>U16</f>
        <v>ZARAMAGA 2</v>
      </c>
      <c r="AJ37" s="83"/>
    </row>
    <row r="38" spans="2:36" ht="15" customHeight="1" thickBot="1" x14ac:dyDescent="0.3">
      <c r="B38" s="76"/>
      <c r="C38" s="78"/>
      <c r="D38" s="53">
        <v>1</v>
      </c>
      <c r="E38" s="54">
        <v>2</v>
      </c>
      <c r="F38" s="55">
        <v>18</v>
      </c>
      <c r="G38" s="86" t="str">
        <f>C13</f>
        <v>AGURAIN 1</v>
      </c>
      <c r="H38" s="86"/>
      <c r="I38" s="87"/>
      <c r="J38" s="56" t="s">
        <v>31</v>
      </c>
      <c r="K38" s="88" t="str">
        <f>G34</f>
        <v>TXUKUN LAKUA 1</v>
      </c>
      <c r="L38" s="86"/>
      <c r="M38" s="86"/>
      <c r="N38" s="55">
        <v>5</v>
      </c>
      <c r="O38" s="54">
        <v>1</v>
      </c>
      <c r="P38" s="57">
        <v>1</v>
      </c>
      <c r="Q38" s="84"/>
      <c r="R38" s="85"/>
      <c r="T38" s="76"/>
      <c r="U38" s="78"/>
      <c r="V38" s="53">
        <v>1</v>
      </c>
      <c r="W38" s="54">
        <v>2</v>
      </c>
      <c r="X38" s="55">
        <v>18</v>
      </c>
      <c r="Y38" s="86" t="str">
        <f>U13</f>
        <v>TXUKUN LAKUA 2</v>
      </c>
      <c r="Z38" s="86"/>
      <c r="AA38" s="87"/>
      <c r="AB38" s="56" t="s">
        <v>31</v>
      </c>
      <c r="AC38" s="88" t="str">
        <f>Y34</f>
        <v>AGURAIN 2</v>
      </c>
      <c r="AD38" s="86"/>
      <c r="AE38" s="86"/>
      <c r="AF38" s="55">
        <v>17</v>
      </c>
      <c r="AG38" s="54">
        <v>1</v>
      </c>
      <c r="AH38" s="57">
        <v>1</v>
      </c>
      <c r="AI38" s="84"/>
      <c r="AJ38" s="85"/>
    </row>
    <row r="39" spans="2:36" ht="15" customHeight="1" x14ac:dyDescent="0.25"/>
    <row r="40" spans="2:36" ht="15" customHeight="1" x14ac:dyDescent="0.25"/>
    <row r="41" spans="2:36" ht="14.25" customHeight="1" x14ac:dyDescent="0.25"/>
    <row r="42" spans="2:36" ht="14.25" customHeight="1" x14ac:dyDescent="0.25"/>
    <row r="43" spans="2:36" ht="14.25" customHeight="1" x14ac:dyDescent="0.25"/>
    <row r="48" spans="2:36" ht="10.199999999999999" customHeight="1" x14ac:dyDescent="0.2">
      <c r="M48" s="21" t="s">
        <v>39</v>
      </c>
      <c r="AE48" s="21" t="s">
        <v>39</v>
      </c>
    </row>
    <row r="49" spans="13:31" ht="10.199999999999999" customHeight="1" x14ac:dyDescent="0.2">
      <c r="M49" s="22" t="s">
        <v>40</v>
      </c>
      <c r="AE49" s="22" t="s">
        <v>40</v>
      </c>
    </row>
  </sheetData>
  <sheetProtection selectLockedCells="1" selectUnlockedCells="1"/>
  <mergeCells count="134">
    <mergeCell ref="A3:B3"/>
    <mergeCell ref="C3:E3"/>
    <mergeCell ref="H3:H4"/>
    <mergeCell ref="K3:L3"/>
    <mergeCell ref="N3:O3"/>
    <mergeCell ref="P3:Q3"/>
    <mergeCell ref="A4:B4"/>
    <mergeCell ref="C4:E4"/>
    <mergeCell ref="K4:L4"/>
    <mergeCell ref="N4:O4"/>
    <mergeCell ref="P4:Q4"/>
    <mergeCell ref="S4:T4"/>
    <mergeCell ref="U4:W4"/>
    <mergeCell ref="AC4:AD4"/>
    <mergeCell ref="AF4:AG4"/>
    <mergeCell ref="AH4:AI4"/>
    <mergeCell ref="S3:T3"/>
    <mergeCell ref="U3:W3"/>
    <mergeCell ref="Z3:Z4"/>
    <mergeCell ref="AC3:AD3"/>
    <mergeCell ref="AF3:AG3"/>
    <mergeCell ref="AH3:AI3"/>
    <mergeCell ref="A6:B6"/>
    <mergeCell ref="C6:D6"/>
    <mergeCell ref="G6:G7"/>
    <mergeCell ref="S6:T6"/>
    <mergeCell ref="U6:V6"/>
    <mergeCell ref="Y6:Y7"/>
    <mergeCell ref="A7:B7"/>
    <mergeCell ref="C7:D7"/>
    <mergeCell ref="S7:T7"/>
    <mergeCell ref="U7:V7"/>
    <mergeCell ref="G15:K15"/>
    <mergeCell ref="Y15:AC15"/>
    <mergeCell ref="G16:K16"/>
    <mergeCell ref="Y16:AC16"/>
    <mergeCell ref="G13:K13"/>
    <mergeCell ref="Y13:AC13"/>
    <mergeCell ref="G14:K14"/>
    <mergeCell ref="Y14:AC14"/>
    <mergeCell ref="C10:E10"/>
    <mergeCell ref="G10:K10"/>
    <mergeCell ref="U10:W10"/>
    <mergeCell ref="Y10:AC10"/>
    <mergeCell ref="G12:K12"/>
    <mergeCell ref="Y12:AC12"/>
    <mergeCell ref="AC22:AE22"/>
    <mergeCell ref="AI22:AJ22"/>
    <mergeCell ref="G23:I23"/>
    <mergeCell ref="K23:M23"/>
    <mergeCell ref="Q23:R23"/>
    <mergeCell ref="Y23:AA23"/>
    <mergeCell ref="AC23:AE23"/>
    <mergeCell ref="AI23:AJ23"/>
    <mergeCell ref="D21:I21"/>
    <mergeCell ref="K21:P21"/>
    <mergeCell ref="V21:AA21"/>
    <mergeCell ref="AC21:AH21"/>
    <mergeCell ref="G22:I22"/>
    <mergeCell ref="J22:J23"/>
    <mergeCell ref="K22:M22"/>
    <mergeCell ref="Q22:R22"/>
    <mergeCell ref="Y22:AA22"/>
    <mergeCell ref="AB22:AB23"/>
    <mergeCell ref="U25:U26"/>
    <mergeCell ref="Y25:AA25"/>
    <mergeCell ref="AC25:AE25"/>
    <mergeCell ref="AI25:AJ26"/>
    <mergeCell ref="G26:I26"/>
    <mergeCell ref="K26:M26"/>
    <mergeCell ref="Y26:AA26"/>
    <mergeCell ref="AC26:AE26"/>
    <mergeCell ref="B25:B26"/>
    <mergeCell ref="C25:C26"/>
    <mergeCell ref="G25:I25"/>
    <mergeCell ref="K25:M25"/>
    <mergeCell ref="Q25:R26"/>
    <mergeCell ref="T25:T26"/>
    <mergeCell ref="U28:U29"/>
    <mergeCell ref="Y28:AA28"/>
    <mergeCell ref="AC28:AE28"/>
    <mergeCell ref="AI28:AJ29"/>
    <mergeCell ref="G29:I29"/>
    <mergeCell ref="K29:M29"/>
    <mergeCell ref="Y29:AA29"/>
    <mergeCell ref="AC29:AE29"/>
    <mergeCell ref="B28:B29"/>
    <mergeCell ref="C28:C29"/>
    <mergeCell ref="G28:I28"/>
    <mergeCell ref="K28:M28"/>
    <mergeCell ref="Q28:R29"/>
    <mergeCell ref="T28:T29"/>
    <mergeCell ref="U31:U32"/>
    <mergeCell ref="Y31:AA31"/>
    <mergeCell ref="AC31:AE31"/>
    <mergeCell ref="AI31:AJ32"/>
    <mergeCell ref="G32:I32"/>
    <mergeCell ref="K32:M32"/>
    <mergeCell ref="Y32:AA32"/>
    <mergeCell ref="AC32:AE32"/>
    <mergeCell ref="B31:B32"/>
    <mergeCell ref="C31:C32"/>
    <mergeCell ref="G31:I31"/>
    <mergeCell ref="K31:M31"/>
    <mergeCell ref="Q31:R32"/>
    <mergeCell ref="T31:T32"/>
    <mergeCell ref="U34:U35"/>
    <mergeCell ref="Y34:AA34"/>
    <mergeCell ref="AC34:AE34"/>
    <mergeCell ref="AI34:AJ35"/>
    <mergeCell ref="G35:I35"/>
    <mergeCell ref="K35:M35"/>
    <mergeCell ref="Y35:AA35"/>
    <mergeCell ref="AC35:AE35"/>
    <mergeCell ref="B34:B35"/>
    <mergeCell ref="C34:C35"/>
    <mergeCell ref="G34:I34"/>
    <mergeCell ref="K34:M34"/>
    <mergeCell ref="Q34:R35"/>
    <mergeCell ref="T34:T35"/>
    <mergeCell ref="U37:U38"/>
    <mergeCell ref="Y37:AA37"/>
    <mergeCell ref="AC37:AE37"/>
    <mergeCell ref="AI37:AJ38"/>
    <mergeCell ref="G38:I38"/>
    <mergeCell ref="K38:M38"/>
    <mergeCell ref="Y38:AA38"/>
    <mergeCell ref="AC38:AE38"/>
    <mergeCell ref="B37:B38"/>
    <mergeCell ref="C37:C38"/>
    <mergeCell ref="G37:I37"/>
    <mergeCell ref="K37:M37"/>
    <mergeCell ref="Q37:R38"/>
    <mergeCell ref="T37:T38"/>
  </mergeCells>
  <pageMargins left="0.74791666666666667" right="0.74791666666666667" top="0.98402777777777772" bottom="0.98402777777777772" header="0.51180555555555551" footer="0.51180555555555551"/>
  <pageSetup paperSize="9" scale="75" firstPageNumber="0" orientation="portrait" horizontalDpi="300" verticalDpi="300" r:id="rId1"/>
  <headerFooter alignWithMargins="0"/>
  <colBreaks count="1" manualBreakCount="1">
    <brk id="18" max="57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R51"/>
  <sheetViews>
    <sheetView view="pageBreakPreview" zoomScaleNormal="85" zoomScaleSheetLayoutView="100" workbookViewId="0">
      <selection activeCell="Q42" sqref="Q42"/>
    </sheetView>
  </sheetViews>
  <sheetFormatPr baseColWidth="10" defaultColWidth="5.5546875" defaultRowHeight="10.199999999999999" customHeight="1" x14ac:dyDescent="0.25"/>
  <cols>
    <col min="1" max="1" width="5.5546875" style="1"/>
    <col min="2" max="2" width="8.44140625" style="1" customWidth="1"/>
    <col min="3" max="3" width="8" style="1" customWidth="1"/>
    <col min="4" max="4" width="8.44140625" style="1" customWidth="1"/>
    <col min="5" max="5" width="5.44140625" style="1" customWidth="1"/>
    <col min="6" max="17" width="5.5546875" style="1"/>
    <col min="18" max="18" width="9.33203125" style="1" customWidth="1"/>
    <col min="19" max="16384" width="5.5546875" style="1"/>
  </cols>
  <sheetData>
    <row r="1" spans="1:18" ht="1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ht="1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ht="15" customHeight="1" x14ac:dyDescent="0.25">
      <c r="A3" s="114" t="s">
        <v>0</v>
      </c>
      <c r="B3" s="114"/>
      <c r="C3" s="116" t="s">
        <v>87</v>
      </c>
      <c r="D3" s="116"/>
      <c r="E3" s="116"/>
      <c r="F3" s="3"/>
      <c r="G3" s="4"/>
      <c r="H3" s="117"/>
      <c r="I3" s="3"/>
      <c r="J3" s="4" t="s">
        <v>1</v>
      </c>
      <c r="K3" s="116" t="s">
        <v>2</v>
      </c>
      <c r="L3" s="116"/>
      <c r="M3" s="3"/>
      <c r="N3" s="114" t="s">
        <v>3</v>
      </c>
      <c r="O3" s="114"/>
      <c r="P3" s="112" t="s">
        <v>4</v>
      </c>
      <c r="Q3" s="112"/>
      <c r="R3" s="3"/>
    </row>
    <row r="4" spans="1:18" ht="15" customHeight="1" x14ac:dyDescent="0.25">
      <c r="A4" s="114" t="s">
        <v>5</v>
      </c>
      <c r="B4" s="114"/>
      <c r="C4" s="113" t="s">
        <v>88</v>
      </c>
      <c r="D4" s="113"/>
      <c r="E4" s="113"/>
      <c r="F4" s="3"/>
      <c r="G4" s="4"/>
      <c r="H4" s="117"/>
      <c r="I4" s="3"/>
      <c r="J4" s="4" t="s">
        <v>6</v>
      </c>
      <c r="K4" s="113" t="s">
        <v>7</v>
      </c>
      <c r="L4" s="113"/>
      <c r="M4" s="3"/>
      <c r="N4" s="114" t="s">
        <v>8</v>
      </c>
      <c r="O4" s="114"/>
      <c r="P4" s="115" t="s">
        <v>9</v>
      </c>
      <c r="Q4" s="115"/>
      <c r="R4" s="3"/>
    </row>
    <row r="5" spans="1:18" ht="1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ht="15" customHeight="1" x14ac:dyDescent="0.25">
      <c r="A6" s="114" t="s">
        <v>10</v>
      </c>
      <c r="B6" s="114"/>
      <c r="C6" s="116" t="s">
        <v>70</v>
      </c>
      <c r="D6" s="116"/>
      <c r="E6" s="3"/>
      <c r="F6" s="4" t="s">
        <v>12</v>
      </c>
      <c r="G6" s="118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15" customHeight="1" x14ac:dyDescent="0.25">
      <c r="A7" s="114" t="s">
        <v>13</v>
      </c>
      <c r="B7" s="114"/>
      <c r="C7" s="113" t="s">
        <v>71</v>
      </c>
      <c r="D7" s="113"/>
      <c r="E7" s="3"/>
      <c r="F7" s="4" t="s">
        <v>15</v>
      </c>
      <c r="G7" s="118"/>
      <c r="H7" s="3"/>
      <c r="I7" s="3"/>
      <c r="J7" s="3"/>
      <c r="K7" s="3"/>
      <c r="L7" s="3"/>
      <c r="M7" s="3"/>
      <c r="N7" s="3"/>
      <c r="O7" s="3"/>
      <c r="P7" s="3"/>
      <c r="Q7" s="3"/>
      <c r="R7" s="3"/>
    </row>
    <row r="8" spans="1:18" ht="1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ht="15" customHeight="1" x14ac:dyDescent="0.25">
      <c r="A9" s="2"/>
      <c r="B9" s="2"/>
      <c r="C9" s="106" t="s">
        <v>16</v>
      </c>
      <c r="D9" s="107"/>
      <c r="E9" s="108"/>
      <c r="F9" s="2"/>
      <c r="G9" s="109" t="s">
        <v>17</v>
      </c>
      <c r="H9" s="110"/>
      <c r="I9" s="110"/>
      <c r="J9" s="110"/>
      <c r="K9" s="111"/>
      <c r="L9" s="2"/>
      <c r="M9" s="6" t="s">
        <v>18</v>
      </c>
      <c r="N9" s="6" t="s">
        <v>19</v>
      </c>
      <c r="O9" s="6" t="s">
        <v>20</v>
      </c>
      <c r="P9" s="6" t="s">
        <v>21</v>
      </c>
      <c r="Q9" s="6" t="s">
        <v>22</v>
      </c>
    </row>
    <row r="10" spans="1:18" ht="12.75" customHeight="1" x14ac:dyDescent="0.25">
      <c r="A10"/>
      <c r="B10" s="2"/>
      <c r="C10" s="7"/>
      <c r="D10" s="7"/>
      <c r="E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</row>
    <row r="11" spans="1:18" ht="12.75" customHeight="1" x14ac:dyDescent="0.25">
      <c r="A11"/>
      <c r="B11" s="8">
        <v>1</v>
      </c>
      <c r="C11" s="58" t="s">
        <v>62</v>
      </c>
      <c r="D11" s="58"/>
      <c r="E11" s="58"/>
      <c r="F11" s="2"/>
      <c r="G11" s="105"/>
      <c r="H11" s="105"/>
      <c r="I11" s="105"/>
      <c r="J11" s="105"/>
      <c r="K11" s="105"/>
      <c r="L11" s="2"/>
      <c r="M11" s="6">
        <f>P27+D29+D35+P38+D42</f>
        <v>5</v>
      </c>
      <c r="N11" s="6">
        <f>O27+E29+E35+O38+E42</f>
        <v>7</v>
      </c>
      <c r="O11" s="6">
        <f>N27+F29+F35+N38+F42</f>
        <v>63</v>
      </c>
      <c r="P11" s="6">
        <f>F27+N29+N35+F38+N42</f>
        <v>70</v>
      </c>
      <c r="Q11" s="6">
        <f t="shared" ref="Q11:Q16" si="0">O11-P11</f>
        <v>-7</v>
      </c>
    </row>
    <row r="12" spans="1:18" ht="12.75" customHeight="1" x14ac:dyDescent="0.25">
      <c r="A12"/>
      <c r="B12" s="8">
        <v>2</v>
      </c>
      <c r="C12" s="58" t="s">
        <v>80</v>
      </c>
      <c r="D12" s="58"/>
      <c r="E12" s="58"/>
      <c r="F12" s="2"/>
      <c r="G12" s="105"/>
      <c r="H12" s="105"/>
      <c r="I12" s="105"/>
      <c r="J12" s="105"/>
      <c r="K12" s="105"/>
      <c r="L12" s="2"/>
      <c r="M12" s="6">
        <f>P26+D30+P35+P37+D43</f>
        <v>5</v>
      </c>
      <c r="N12" s="6">
        <f>O26+E30+O35+O37+E43</f>
        <v>6</v>
      </c>
      <c r="O12" s="6">
        <f>N26+F30+N35+N37+F43</f>
        <v>45</v>
      </c>
      <c r="P12" s="6">
        <f>F26+N30+F35+F37+N43</f>
        <v>72</v>
      </c>
      <c r="Q12" s="6">
        <f t="shared" si="0"/>
        <v>-27</v>
      </c>
    </row>
    <row r="13" spans="1:18" ht="12.75" customHeight="1" x14ac:dyDescent="0.25">
      <c r="A13"/>
      <c r="B13" s="8">
        <v>3</v>
      </c>
      <c r="C13" s="58" t="s">
        <v>78</v>
      </c>
      <c r="D13" s="58"/>
      <c r="E13" s="58"/>
      <c r="F13" s="2"/>
      <c r="G13" s="105"/>
      <c r="H13" s="105"/>
      <c r="I13" s="105"/>
      <c r="J13" s="105"/>
      <c r="K13" s="105"/>
      <c r="L13" s="2"/>
      <c r="M13" s="6">
        <f>P25+D31+P34+D38+P43</f>
        <v>5</v>
      </c>
      <c r="N13" s="6">
        <f>O25+E31+O34+E38+O43</f>
        <v>7</v>
      </c>
      <c r="O13" s="6">
        <f>N25+F31+N34+F38+N43</f>
        <v>76</v>
      </c>
      <c r="P13" s="6">
        <f>F25+N31+F34+N38+F43</f>
        <v>71</v>
      </c>
      <c r="Q13" s="6">
        <f t="shared" si="0"/>
        <v>5</v>
      </c>
    </row>
    <row r="14" spans="1:18" ht="12.75" customHeight="1" x14ac:dyDescent="0.25">
      <c r="A14"/>
      <c r="B14" s="8">
        <v>4</v>
      </c>
      <c r="C14" s="58" t="s">
        <v>77</v>
      </c>
      <c r="D14" s="58"/>
      <c r="E14" s="58"/>
      <c r="F14" s="2"/>
      <c r="G14" s="105"/>
      <c r="H14" s="105"/>
      <c r="I14" s="105"/>
      <c r="J14" s="105"/>
      <c r="K14" s="105"/>
      <c r="L14" s="2"/>
      <c r="M14" s="6">
        <f>D26+P31+P33+D39+P42</f>
        <v>5</v>
      </c>
      <c r="N14" s="6">
        <f>E26+O31+O33+E39+O42</f>
        <v>7</v>
      </c>
      <c r="O14" s="6">
        <f>F26+N31+N33+F39+N42</f>
        <v>73</v>
      </c>
      <c r="P14" s="6">
        <f>N26+F31+F33+N39+F42</f>
        <v>77</v>
      </c>
      <c r="Q14" s="6">
        <f t="shared" si="0"/>
        <v>-4</v>
      </c>
    </row>
    <row r="15" spans="1:18" ht="12.75" customHeight="1" x14ac:dyDescent="0.25">
      <c r="A15"/>
      <c r="B15" s="8">
        <v>5</v>
      </c>
      <c r="C15" s="58" t="s">
        <v>57</v>
      </c>
      <c r="D15" s="58"/>
      <c r="E15" s="58"/>
      <c r="F15" s="2"/>
      <c r="G15" s="105"/>
      <c r="H15" s="105"/>
      <c r="I15" s="105"/>
      <c r="J15" s="105"/>
      <c r="K15" s="105"/>
      <c r="L15" s="2"/>
      <c r="M15" s="6">
        <f>D27+P30+D34+P39+D41</f>
        <v>5</v>
      </c>
      <c r="N15" s="6">
        <f>E27+O30+E34+O39+E41</f>
        <v>9</v>
      </c>
      <c r="O15" s="6">
        <f>F27+N30+F34+N39+F41</f>
        <v>87</v>
      </c>
      <c r="P15" s="6">
        <f>N27+F30+N34+F39+N41</f>
        <v>65</v>
      </c>
      <c r="Q15" s="6">
        <f t="shared" si="0"/>
        <v>22</v>
      </c>
    </row>
    <row r="16" spans="1:18" ht="12.75" customHeight="1" x14ac:dyDescent="0.25">
      <c r="A16"/>
      <c r="B16" s="8">
        <v>6</v>
      </c>
      <c r="C16" s="58" t="s">
        <v>95</v>
      </c>
      <c r="D16" s="58"/>
      <c r="E16" s="58"/>
      <c r="F16" s="2"/>
      <c r="G16" s="105"/>
      <c r="H16" s="105"/>
      <c r="I16" s="105"/>
      <c r="J16" s="105"/>
      <c r="K16" s="105"/>
      <c r="L16" s="2"/>
      <c r="M16" s="6">
        <f>D25+P29+D33+D37+P41</f>
        <v>5</v>
      </c>
      <c r="N16" s="6">
        <f>E25+O29+E33+E37+O41</f>
        <v>9</v>
      </c>
      <c r="O16" s="6">
        <f>F25+N29+F33+F37+N41</f>
        <v>79</v>
      </c>
      <c r="P16" s="6">
        <f>N25+F29+N33+N37+F41</f>
        <v>68</v>
      </c>
      <c r="Q16" s="6">
        <f t="shared" si="0"/>
        <v>11</v>
      </c>
    </row>
    <row r="17" spans="1:18" ht="12.75" customHeight="1" x14ac:dyDescent="0.25">
      <c r="A17"/>
      <c r="B17" s="8"/>
      <c r="C17" s="10"/>
      <c r="D17" s="9"/>
      <c r="E17" s="9"/>
      <c r="F17" s="2"/>
      <c r="G17" s="10"/>
      <c r="H17" s="2"/>
      <c r="I17" s="2"/>
      <c r="J17" s="2"/>
      <c r="K17" s="2"/>
      <c r="L17" s="2"/>
      <c r="M17" s="2"/>
      <c r="N17" s="10"/>
      <c r="O17" s="2"/>
      <c r="P17" s="2"/>
      <c r="Q17" s="2"/>
    </row>
    <row r="18" spans="1:18" ht="13.5" customHeight="1" x14ac:dyDescent="0.25">
      <c r="A18"/>
      <c r="B18" s="8"/>
      <c r="C18" s="10"/>
      <c r="D18" s="9"/>
      <c r="E18" s="9"/>
      <c r="F18" s="2"/>
      <c r="G18" s="10"/>
      <c r="H18" s="2"/>
      <c r="I18" s="2"/>
      <c r="J18" s="2"/>
      <c r="K18" s="2"/>
      <c r="L18" s="2"/>
      <c r="M18" s="2"/>
      <c r="N18" s="10"/>
      <c r="O18" s="2"/>
      <c r="P18" s="2"/>
      <c r="Q18" s="2"/>
    </row>
    <row r="19" spans="1:18" ht="18" customHeight="1" x14ac:dyDescent="0.25">
      <c r="A19"/>
      <c r="B19" s="8"/>
      <c r="C19" s="10"/>
      <c r="D19" s="9"/>
      <c r="E19" s="9"/>
      <c r="F19" s="2"/>
      <c r="G19" s="10"/>
      <c r="H19" s="2"/>
      <c r="I19" s="2"/>
      <c r="J19" s="2"/>
      <c r="K19" s="2"/>
      <c r="L19" s="2"/>
      <c r="M19" s="2"/>
      <c r="N19" s="10"/>
      <c r="O19" s="2"/>
      <c r="P19" s="2"/>
      <c r="Q19" s="2"/>
    </row>
    <row r="20" spans="1:18" ht="18" customHeight="1" thickBot="1" x14ac:dyDescent="0.3">
      <c r="A20"/>
      <c r="B20" s="8"/>
      <c r="C20" s="10"/>
      <c r="D20" s="9"/>
      <c r="E20" s="9"/>
      <c r="F20" s="2"/>
      <c r="G20" s="10"/>
      <c r="H20" s="2"/>
      <c r="I20" s="2"/>
      <c r="J20" s="2"/>
      <c r="K20" s="2"/>
      <c r="L20" s="2"/>
      <c r="M20" s="2"/>
      <c r="N20" s="10"/>
      <c r="O20" s="2"/>
      <c r="P20" s="2"/>
      <c r="Q20" s="2"/>
    </row>
    <row r="21" spans="1:18" ht="18" customHeight="1" thickBot="1" x14ac:dyDescent="0.3">
      <c r="A21"/>
      <c r="B21" s="2"/>
      <c r="C21" s="2"/>
      <c r="D21" s="92" t="s">
        <v>23</v>
      </c>
      <c r="E21" s="93"/>
      <c r="F21" s="93"/>
      <c r="G21" s="93"/>
      <c r="H21" s="93"/>
      <c r="I21" s="94"/>
      <c r="J21" s="2"/>
      <c r="K21" s="92" t="s">
        <v>24</v>
      </c>
      <c r="L21" s="93"/>
      <c r="M21" s="93"/>
      <c r="N21" s="93"/>
      <c r="O21" s="93"/>
      <c r="P21" s="94"/>
      <c r="Q21" s="2"/>
    </row>
    <row r="22" spans="1:18" ht="18" customHeight="1" x14ac:dyDescent="0.25">
      <c r="A22"/>
      <c r="B22" s="37" t="s">
        <v>25</v>
      </c>
      <c r="C22" s="38" t="s">
        <v>26</v>
      </c>
      <c r="D22" s="39" t="s">
        <v>27</v>
      </c>
      <c r="E22" s="40" t="s">
        <v>28</v>
      </c>
      <c r="F22" s="40" t="s">
        <v>29</v>
      </c>
      <c r="G22" s="124" t="s">
        <v>30</v>
      </c>
      <c r="H22" s="125"/>
      <c r="I22" s="125"/>
      <c r="J22" s="97" t="s">
        <v>31</v>
      </c>
      <c r="K22" s="125" t="s">
        <v>30</v>
      </c>
      <c r="L22" s="125"/>
      <c r="M22" s="126"/>
      <c r="N22" s="40" t="s">
        <v>29</v>
      </c>
      <c r="O22" s="40" t="s">
        <v>28</v>
      </c>
      <c r="P22" s="41" t="s">
        <v>27</v>
      </c>
    </row>
    <row r="23" spans="1:18" ht="18" customHeight="1" thickBot="1" x14ac:dyDescent="0.3">
      <c r="A23"/>
      <c r="B23" s="42" t="s">
        <v>33</v>
      </c>
      <c r="C23" s="43" t="s">
        <v>34</v>
      </c>
      <c r="D23" s="44" t="s">
        <v>35</v>
      </c>
      <c r="E23" s="45" t="s">
        <v>36</v>
      </c>
      <c r="F23" s="45" t="s">
        <v>37</v>
      </c>
      <c r="G23" s="127" t="s">
        <v>15</v>
      </c>
      <c r="H23" s="128"/>
      <c r="I23" s="128"/>
      <c r="J23" s="98"/>
      <c r="K23" s="128" t="s">
        <v>15</v>
      </c>
      <c r="L23" s="128"/>
      <c r="M23" s="129"/>
      <c r="N23" s="45" t="s">
        <v>37</v>
      </c>
      <c r="O23" s="45" t="s">
        <v>36</v>
      </c>
      <c r="P23" s="46" t="s">
        <v>35</v>
      </c>
    </row>
    <row r="24" spans="1:18" ht="18" customHeight="1" thickBot="1" x14ac:dyDescent="0.3">
      <c r="A24"/>
      <c r="B24" s="2"/>
      <c r="C24" s="2"/>
      <c r="D24" s="2"/>
      <c r="E24" s="2"/>
      <c r="F24" s="2"/>
      <c r="G24" s="9"/>
      <c r="H24" s="9"/>
      <c r="I24" s="9"/>
      <c r="J24" s="47"/>
      <c r="K24" s="9"/>
      <c r="L24" s="9"/>
      <c r="M24" s="9"/>
      <c r="N24" s="2"/>
      <c r="O24" s="2"/>
      <c r="P24" s="2"/>
    </row>
    <row r="25" spans="1:18" ht="18" customHeight="1" x14ac:dyDescent="0.25">
      <c r="A25"/>
      <c r="B25" s="75">
        <v>1</v>
      </c>
      <c r="C25" s="77">
        <v>45423</v>
      </c>
      <c r="D25" s="48">
        <v>1</v>
      </c>
      <c r="E25" s="49">
        <v>2</v>
      </c>
      <c r="F25" s="50">
        <v>18</v>
      </c>
      <c r="G25" s="79" t="str">
        <f>C16</f>
        <v>ZARAMAGA - LEGUTIO</v>
      </c>
      <c r="H25" s="79"/>
      <c r="I25" s="80"/>
      <c r="J25" s="51" t="s">
        <v>31</v>
      </c>
      <c r="K25" s="81" t="str">
        <f>C13</f>
        <v>MAEZTU</v>
      </c>
      <c r="L25" s="79"/>
      <c r="M25" s="79"/>
      <c r="N25" s="50">
        <v>14</v>
      </c>
      <c r="O25" s="49">
        <v>1</v>
      </c>
      <c r="P25" s="52">
        <v>1</v>
      </c>
      <c r="Q25" s="9"/>
    </row>
    <row r="26" spans="1:18" ht="18" customHeight="1" x14ac:dyDescent="0.25">
      <c r="A26"/>
      <c r="B26" s="122"/>
      <c r="C26" s="123"/>
      <c r="D26" s="59">
        <v>1</v>
      </c>
      <c r="E26" s="60">
        <v>2</v>
      </c>
      <c r="F26" s="61">
        <v>18</v>
      </c>
      <c r="G26" s="119" t="str">
        <f>C14</f>
        <v>TXUKUN LAKUA</v>
      </c>
      <c r="H26" s="119"/>
      <c r="I26" s="120"/>
      <c r="J26" s="62" t="s">
        <v>31</v>
      </c>
      <c r="K26" s="121" t="str">
        <f>C12</f>
        <v>IZARBEGI</v>
      </c>
      <c r="L26" s="119"/>
      <c r="M26" s="119"/>
      <c r="N26" s="61">
        <v>8</v>
      </c>
      <c r="O26" s="60">
        <v>1</v>
      </c>
      <c r="P26" s="63">
        <v>1</v>
      </c>
      <c r="Q26" s="9"/>
    </row>
    <row r="27" spans="1:18" ht="18" customHeight="1" thickBot="1" x14ac:dyDescent="0.3">
      <c r="A27"/>
      <c r="B27" s="76"/>
      <c r="C27" s="78"/>
      <c r="D27" s="53">
        <v>1</v>
      </c>
      <c r="E27" s="54">
        <v>2</v>
      </c>
      <c r="F27" s="55">
        <v>18</v>
      </c>
      <c r="G27" s="86" t="str">
        <f>C15</f>
        <v>ZARAMAGA</v>
      </c>
      <c r="H27" s="86"/>
      <c r="I27" s="87"/>
      <c r="J27" s="56" t="s">
        <v>31</v>
      </c>
      <c r="K27" s="88" t="str">
        <f>C11</f>
        <v>ADURTZA</v>
      </c>
      <c r="L27" s="86"/>
      <c r="M27" s="86"/>
      <c r="N27" s="55">
        <v>10</v>
      </c>
      <c r="O27" s="54">
        <v>1</v>
      </c>
      <c r="P27" s="57">
        <v>1</v>
      </c>
      <c r="Q27" s="9"/>
    </row>
    <row r="28" spans="1:18" s="9" customFormat="1" ht="15" customHeight="1" thickBot="1" x14ac:dyDescent="0.3">
      <c r="C28" s="64"/>
      <c r="F28" s="6"/>
      <c r="J28" s="47"/>
      <c r="N28" s="6"/>
      <c r="R28" s="1"/>
    </row>
    <row r="29" spans="1:18" s="9" customFormat="1" ht="15" customHeight="1" x14ac:dyDescent="0.25">
      <c r="B29" s="75">
        <v>2</v>
      </c>
      <c r="C29" s="77">
        <v>45430</v>
      </c>
      <c r="D29" s="48">
        <v>1</v>
      </c>
      <c r="E29" s="49">
        <v>1</v>
      </c>
      <c r="F29" s="50">
        <v>17</v>
      </c>
      <c r="G29" s="79" t="str">
        <f>K27</f>
        <v>ADURTZA</v>
      </c>
      <c r="H29" s="79"/>
      <c r="I29" s="80"/>
      <c r="J29" s="51" t="s">
        <v>31</v>
      </c>
      <c r="K29" s="81" t="str">
        <f>G25</f>
        <v>ZARAMAGA - LEGUTIO</v>
      </c>
      <c r="L29" s="79"/>
      <c r="M29" s="79"/>
      <c r="N29" s="50">
        <v>18</v>
      </c>
      <c r="O29" s="49">
        <v>2</v>
      </c>
      <c r="P29" s="52">
        <v>1</v>
      </c>
      <c r="R29" s="1"/>
    </row>
    <row r="30" spans="1:18" s="9" customFormat="1" ht="15" customHeight="1" x14ac:dyDescent="0.25">
      <c r="B30" s="122"/>
      <c r="C30" s="123"/>
      <c r="D30" s="59">
        <v>1</v>
      </c>
      <c r="E30" s="60">
        <v>1</v>
      </c>
      <c r="F30" s="61">
        <v>13</v>
      </c>
      <c r="G30" s="119" t="str">
        <f>K26</f>
        <v>IZARBEGI</v>
      </c>
      <c r="H30" s="119"/>
      <c r="I30" s="120"/>
      <c r="J30" s="62" t="s">
        <v>31</v>
      </c>
      <c r="K30" s="121" t="str">
        <f>G27</f>
        <v>ZARAMAGA</v>
      </c>
      <c r="L30" s="119"/>
      <c r="M30" s="119"/>
      <c r="N30" s="61">
        <v>18</v>
      </c>
      <c r="O30" s="60">
        <v>2</v>
      </c>
      <c r="P30" s="63">
        <v>1</v>
      </c>
      <c r="R30" s="1"/>
    </row>
    <row r="31" spans="1:18" s="9" customFormat="1" ht="15" customHeight="1" thickBot="1" x14ac:dyDescent="0.3">
      <c r="B31" s="76"/>
      <c r="C31" s="78"/>
      <c r="D31" s="53">
        <v>1</v>
      </c>
      <c r="E31" s="54">
        <v>2</v>
      </c>
      <c r="F31" s="55">
        <v>18</v>
      </c>
      <c r="G31" s="86" t="str">
        <f>K25</f>
        <v>MAEZTU</v>
      </c>
      <c r="H31" s="86"/>
      <c r="I31" s="87"/>
      <c r="J31" s="56" t="s">
        <v>31</v>
      </c>
      <c r="K31" s="88" t="str">
        <f>G26</f>
        <v>TXUKUN LAKUA</v>
      </c>
      <c r="L31" s="86"/>
      <c r="M31" s="86"/>
      <c r="N31" s="55">
        <v>14</v>
      </c>
      <c r="O31" s="54">
        <v>1</v>
      </c>
      <c r="P31" s="57">
        <v>1</v>
      </c>
      <c r="R31" s="1"/>
    </row>
    <row r="32" spans="1:18" s="9" customFormat="1" ht="15" customHeight="1" thickBot="1" x14ac:dyDescent="0.3">
      <c r="C32" s="64"/>
      <c r="F32" s="6"/>
      <c r="J32" s="47"/>
      <c r="N32" s="6"/>
      <c r="R32" s="1"/>
    </row>
    <row r="33" spans="2:18" s="9" customFormat="1" ht="15" customHeight="1" x14ac:dyDescent="0.25">
      <c r="B33" s="75">
        <v>3</v>
      </c>
      <c r="C33" s="77">
        <v>45437</v>
      </c>
      <c r="D33" s="48">
        <v>1</v>
      </c>
      <c r="E33" s="49">
        <v>2</v>
      </c>
      <c r="F33" s="50">
        <v>18</v>
      </c>
      <c r="G33" s="79" t="str">
        <f>K29</f>
        <v>ZARAMAGA - LEGUTIO</v>
      </c>
      <c r="H33" s="79"/>
      <c r="I33" s="80"/>
      <c r="J33" s="51" t="s">
        <v>31</v>
      </c>
      <c r="K33" s="81" t="str">
        <f>K31</f>
        <v>TXUKUN LAKUA</v>
      </c>
      <c r="L33" s="79"/>
      <c r="M33" s="79"/>
      <c r="N33" s="50">
        <v>16</v>
      </c>
      <c r="O33" s="49">
        <v>1</v>
      </c>
      <c r="P33" s="52">
        <v>1</v>
      </c>
      <c r="R33" s="1"/>
    </row>
    <row r="34" spans="2:18" ht="15" customHeight="1" x14ac:dyDescent="0.25">
      <c r="B34" s="122"/>
      <c r="C34" s="123"/>
      <c r="D34" s="59">
        <v>1</v>
      </c>
      <c r="E34" s="60">
        <v>2</v>
      </c>
      <c r="F34" s="61">
        <v>18</v>
      </c>
      <c r="G34" s="119" t="str">
        <f>K30</f>
        <v>ZARAMAGA</v>
      </c>
      <c r="H34" s="119"/>
      <c r="I34" s="120"/>
      <c r="J34" s="62" t="s">
        <v>31</v>
      </c>
      <c r="K34" s="121" t="str">
        <f>G31</f>
        <v>MAEZTU</v>
      </c>
      <c r="L34" s="119"/>
      <c r="M34" s="119"/>
      <c r="N34" s="61">
        <v>17</v>
      </c>
      <c r="O34" s="60">
        <v>1</v>
      </c>
      <c r="P34" s="63">
        <v>1</v>
      </c>
      <c r="Q34" s="9"/>
    </row>
    <row r="35" spans="2:18" ht="15" customHeight="1" thickBot="1" x14ac:dyDescent="0.3">
      <c r="B35" s="76"/>
      <c r="C35" s="78"/>
      <c r="D35" s="53">
        <v>1</v>
      </c>
      <c r="E35" s="54">
        <v>1</v>
      </c>
      <c r="F35" s="55">
        <v>0</v>
      </c>
      <c r="G35" s="86" t="str">
        <f>G29</f>
        <v>ADURTZA</v>
      </c>
      <c r="H35" s="86"/>
      <c r="I35" s="87"/>
      <c r="J35" s="56" t="s">
        <v>31</v>
      </c>
      <c r="K35" s="88" t="str">
        <f>G30</f>
        <v>IZARBEGI</v>
      </c>
      <c r="L35" s="86"/>
      <c r="M35" s="86"/>
      <c r="N35" s="55">
        <v>18</v>
      </c>
      <c r="O35" s="54">
        <v>2</v>
      </c>
      <c r="P35" s="57">
        <v>1</v>
      </c>
      <c r="Q35" s="9"/>
    </row>
    <row r="36" spans="2:18" ht="15" customHeight="1" thickBot="1" x14ac:dyDescent="0.3">
      <c r="B36" s="9"/>
      <c r="C36" s="64"/>
      <c r="D36" s="9"/>
      <c r="E36" s="9"/>
      <c r="F36" s="6"/>
      <c r="G36" s="9"/>
      <c r="H36" s="9"/>
      <c r="I36" s="9"/>
      <c r="J36" s="47"/>
      <c r="K36" s="9"/>
      <c r="L36" s="9"/>
      <c r="M36" s="9"/>
      <c r="N36" s="6"/>
      <c r="O36" s="9"/>
      <c r="P36" s="9"/>
      <c r="Q36" s="9"/>
    </row>
    <row r="37" spans="2:18" ht="15" customHeight="1" thickBot="1" x14ac:dyDescent="0.3">
      <c r="B37" s="75">
        <v>4</v>
      </c>
      <c r="C37" s="66">
        <v>45445</v>
      </c>
      <c r="D37" s="48">
        <v>1</v>
      </c>
      <c r="E37" s="49">
        <v>2</v>
      </c>
      <c r="F37" s="50">
        <v>18</v>
      </c>
      <c r="G37" s="79" t="str">
        <f>G33</f>
        <v>ZARAMAGA - LEGUTIO</v>
      </c>
      <c r="H37" s="79"/>
      <c r="I37" s="80"/>
      <c r="J37" s="51" t="s">
        <v>31</v>
      </c>
      <c r="K37" s="81" t="str">
        <f>K35</f>
        <v>IZARBEGI</v>
      </c>
      <c r="L37" s="79"/>
      <c r="M37" s="79"/>
      <c r="N37" s="50">
        <v>3</v>
      </c>
      <c r="O37" s="49">
        <v>1</v>
      </c>
      <c r="P37" s="52">
        <v>1</v>
      </c>
      <c r="Q37" s="9"/>
    </row>
    <row r="38" spans="2:18" ht="15" customHeight="1" x14ac:dyDescent="0.25">
      <c r="B38" s="122"/>
      <c r="C38" s="77">
        <v>45444</v>
      </c>
      <c r="D38" s="59">
        <v>1</v>
      </c>
      <c r="E38" s="60">
        <v>1</v>
      </c>
      <c r="F38" s="61">
        <v>9</v>
      </c>
      <c r="G38" s="119" t="str">
        <f>K34</f>
        <v>MAEZTU</v>
      </c>
      <c r="H38" s="119"/>
      <c r="I38" s="120"/>
      <c r="J38" s="62" t="s">
        <v>31</v>
      </c>
      <c r="K38" s="121" t="str">
        <f>G35</f>
        <v>ADURTZA</v>
      </c>
      <c r="L38" s="119"/>
      <c r="M38" s="119"/>
      <c r="N38" s="61">
        <v>18</v>
      </c>
      <c r="O38" s="60">
        <v>2</v>
      </c>
      <c r="P38" s="63">
        <v>1</v>
      </c>
      <c r="Q38" s="9"/>
    </row>
    <row r="39" spans="2:18" ht="15" customHeight="1" thickBot="1" x14ac:dyDescent="0.3">
      <c r="B39" s="76"/>
      <c r="C39" s="78"/>
      <c r="D39" s="53">
        <v>1</v>
      </c>
      <c r="E39" s="54">
        <v>2</v>
      </c>
      <c r="F39" s="55">
        <v>18</v>
      </c>
      <c r="G39" s="86" t="str">
        <f>K33</f>
        <v>TXUKUN LAKUA</v>
      </c>
      <c r="H39" s="86"/>
      <c r="I39" s="87"/>
      <c r="J39" s="56" t="s">
        <v>31</v>
      </c>
      <c r="K39" s="88" t="str">
        <f>G34</f>
        <v>ZARAMAGA</v>
      </c>
      <c r="L39" s="86"/>
      <c r="M39" s="86"/>
      <c r="N39" s="55">
        <v>15</v>
      </c>
      <c r="O39" s="54">
        <v>1</v>
      </c>
      <c r="P39" s="57">
        <v>1</v>
      </c>
      <c r="Q39" s="9"/>
    </row>
    <row r="40" spans="2:18" ht="15" customHeight="1" thickBot="1" x14ac:dyDescent="0.3">
      <c r="B40" s="9"/>
      <c r="C40" s="64"/>
      <c r="D40" s="9"/>
      <c r="E40" s="9"/>
      <c r="F40" s="6"/>
      <c r="G40" s="9"/>
      <c r="H40" s="9"/>
      <c r="I40" s="9"/>
      <c r="J40" s="47"/>
      <c r="K40" s="9"/>
      <c r="L40" s="9"/>
      <c r="M40" s="9"/>
      <c r="N40" s="6"/>
      <c r="O40" s="9"/>
      <c r="P40" s="9"/>
      <c r="Q40" s="9"/>
    </row>
    <row r="41" spans="2:18" ht="14.25" customHeight="1" x14ac:dyDescent="0.25">
      <c r="B41" s="75">
        <v>5</v>
      </c>
      <c r="C41" s="77">
        <v>45451</v>
      </c>
      <c r="D41" s="48">
        <v>1</v>
      </c>
      <c r="E41" s="49">
        <v>2</v>
      </c>
      <c r="F41" s="50">
        <v>18</v>
      </c>
      <c r="G41" s="79" t="str">
        <f>K39</f>
        <v>ZARAMAGA</v>
      </c>
      <c r="H41" s="79"/>
      <c r="I41" s="80"/>
      <c r="J41" s="51" t="s">
        <v>31</v>
      </c>
      <c r="K41" s="81" t="str">
        <f>G37</f>
        <v>ZARAMAGA - LEGUTIO</v>
      </c>
      <c r="L41" s="79"/>
      <c r="M41" s="79"/>
      <c r="N41" s="50">
        <v>7</v>
      </c>
      <c r="O41" s="49">
        <v>1</v>
      </c>
      <c r="P41" s="52">
        <v>1</v>
      </c>
      <c r="Q41" s="9"/>
    </row>
    <row r="42" spans="2:18" ht="14.25" customHeight="1" x14ac:dyDescent="0.25">
      <c r="B42" s="122"/>
      <c r="C42" s="123"/>
      <c r="D42" s="59">
        <v>1</v>
      </c>
      <c r="E42" s="60">
        <v>2</v>
      </c>
      <c r="F42" s="61">
        <v>18</v>
      </c>
      <c r="G42" s="119" t="str">
        <f>K38</f>
        <v>ADURTZA</v>
      </c>
      <c r="H42" s="119"/>
      <c r="I42" s="120"/>
      <c r="J42" s="62" t="s">
        <v>31</v>
      </c>
      <c r="K42" s="121" t="str">
        <f>G39</f>
        <v>TXUKUN LAKUA</v>
      </c>
      <c r="L42" s="119"/>
      <c r="M42" s="119"/>
      <c r="N42" s="61">
        <v>7</v>
      </c>
      <c r="O42" s="60">
        <v>1</v>
      </c>
      <c r="P42" s="63">
        <v>1</v>
      </c>
      <c r="Q42" s="9"/>
    </row>
    <row r="43" spans="2:18" ht="14.25" customHeight="1" thickBot="1" x14ac:dyDescent="0.3">
      <c r="B43" s="76"/>
      <c r="C43" s="78"/>
      <c r="D43" s="53">
        <v>1</v>
      </c>
      <c r="E43" s="54">
        <v>1</v>
      </c>
      <c r="F43" s="55">
        <v>3</v>
      </c>
      <c r="G43" s="86" t="str">
        <f>K37</f>
        <v>IZARBEGI</v>
      </c>
      <c r="H43" s="86"/>
      <c r="I43" s="87"/>
      <c r="J43" s="56" t="s">
        <v>31</v>
      </c>
      <c r="K43" s="88" t="str">
        <f>G38</f>
        <v>MAEZTU</v>
      </c>
      <c r="L43" s="86"/>
      <c r="M43" s="86"/>
      <c r="N43" s="55">
        <v>18</v>
      </c>
      <c r="O43" s="54">
        <v>2</v>
      </c>
      <c r="P43" s="57">
        <v>1</v>
      </c>
      <c r="Q43" s="9"/>
    </row>
    <row r="50" spans="13:13" ht="10.199999999999999" customHeight="1" x14ac:dyDescent="0.2">
      <c r="M50" s="21" t="s">
        <v>39</v>
      </c>
    </row>
    <row r="51" spans="13:13" ht="10.199999999999999" customHeight="1" x14ac:dyDescent="0.2">
      <c r="M51" s="22" t="s">
        <v>40</v>
      </c>
    </row>
  </sheetData>
  <sheetProtection selectLockedCells="1" selectUnlockedCells="1"/>
  <mergeCells count="71">
    <mergeCell ref="B41:B43"/>
    <mergeCell ref="C41:C43"/>
    <mergeCell ref="G41:I41"/>
    <mergeCell ref="K41:M41"/>
    <mergeCell ref="G42:I42"/>
    <mergeCell ref="K42:M42"/>
    <mergeCell ref="G43:I43"/>
    <mergeCell ref="K43:M43"/>
    <mergeCell ref="B37:B39"/>
    <mergeCell ref="G37:I37"/>
    <mergeCell ref="K37:M37"/>
    <mergeCell ref="G38:I38"/>
    <mergeCell ref="K38:M38"/>
    <mergeCell ref="G39:I39"/>
    <mergeCell ref="K39:M39"/>
    <mergeCell ref="C38:C39"/>
    <mergeCell ref="B33:B35"/>
    <mergeCell ref="C33:C35"/>
    <mergeCell ref="G33:I33"/>
    <mergeCell ref="K33:M33"/>
    <mergeCell ref="G34:I34"/>
    <mergeCell ref="K34:M34"/>
    <mergeCell ref="G35:I35"/>
    <mergeCell ref="K35:M35"/>
    <mergeCell ref="B29:B31"/>
    <mergeCell ref="C29:C31"/>
    <mergeCell ref="G29:I29"/>
    <mergeCell ref="K29:M29"/>
    <mergeCell ref="G30:I30"/>
    <mergeCell ref="K30:M30"/>
    <mergeCell ref="G31:I31"/>
    <mergeCell ref="K31:M31"/>
    <mergeCell ref="B25:B27"/>
    <mergeCell ref="C25:C27"/>
    <mergeCell ref="G25:I25"/>
    <mergeCell ref="K25:M25"/>
    <mergeCell ref="G26:I26"/>
    <mergeCell ref="K26:M26"/>
    <mergeCell ref="G27:I27"/>
    <mergeCell ref="K27:M27"/>
    <mergeCell ref="G16:K16"/>
    <mergeCell ref="D21:I21"/>
    <mergeCell ref="K21:P21"/>
    <mergeCell ref="G22:I22"/>
    <mergeCell ref="J22:J23"/>
    <mergeCell ref="K22:M22"/>
    <mergeCell ref="G23:I23"/>
    <mergeCell ref="K23:M23"/>
    <mergeCell ref="G13:K13"/>
    <mergeCell ref="G14:K14"/>
    <mergeCell ref="G15:K15"/>
    <mergeCell ref="C9:E9"/>
    <mergeCell ref="G9:K9"/>
    <mergeCell ref="G11:K11"/>
    <mergeCell ref="G12:K12"/>
    <mergeCell ref="A6:B6"/>
    <mergeCell ref="C6:D6"/>
    <mergeCell ref="G6:G7"/>
    <mergeCell ref="A7:B7"/>
    <mergeCell ref="C7:D7"/>
    <mergeCell ref="P3:Q3"/>
    <mergeCell ref="A4:B4"/>
    <mergeCell ref="C4:E4"/>
    <mergeCell ref="K4:L4"/>
    <mergeCell ref="N4:O4"/>
    <mergeCell ref="P4:Q4"/>
    <mergeCell ref="A3:B3"/>
    <mergeCell ref="C3:E3"/>
    <mergeCell ref="H3:H4"/>
    <mergeCell ref="K3:L3"/>
    <mergeCell ref="N3:O3"/>
  </mergeCells>
  <pageMargins left="0.74791666666666667" right="0.74791666666666667" top="0.98402777777777772" bottom="0.98402777777777772" header="0.51180555555555551" footer="0.51180555555555551"/>
  <pageSetup paperSize="9" scale="75" firstPageNumber="0" orientation="portrait" horizontalDpi="300" vertic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J44"/>
  <sheetViews>
    <sheetView view="pageBreakPreview" zoomScaleNormal="85" zoomScaleSheetLayoutView="100" workbookViewId="0">
      <selection activeCell="C38" sqref="C38"/>
    </sheetView>
  </sheetViews>
  <sheetFormatPr baseColWidth="10" defaultColWidth="5.5546875" defaultRowHeight="10.199999999999999" customHeight="1" x14ac:dyDescent="0.25"/>
  <cols>
    <col min="1" max="1" width="5.5546875" style="1"/>
    <col min="2" max="2" width="8.44140625" style="1" customWidth="1"/>
    <col min="3" max="3" width="8" style="1" customWidth="1"/>
    <col min="4" max="4" width="5.5546875" style="1"/>
    <col min="5" max="5" width="5.44140625" style="1" customWidth="1"/>
    <col min="6" max="16" width="5.5546875" style="1"/>
    <col min="17" max="18" width="8.6640625" style="1" customWidth="1"/>
    <col min="19" max="19" width="5.5546875" style="1"/>
    <col min="20" max="20" width="7" style="1" bestFit="1" customWidth="1"/>
    <col min="21" max="21" width="6.6640625" style="1" customWidth="1"/>
    <col min="22" max="22" width="5.5546875" style="1"/>
    <col min="23" max="23" width="8.6640625" style="1" customWidth="1"/>
    <col min="24" max="34" width="5.5546875" style="1"/>
    <col min="35" max="35" width="8.44140625" style="1" customWidth="1"/>
    <col min="36" max="16384" width="5.5546875" style="1"/>
  </cols>
  <sheetData>
    <row r="1" spans="1:36" ht="1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36" ht="1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36" ht="15" customHeight="1" x14ac:dyDescent="0.25">
      <c r="A3" s="114" t="s">
        <v>0</v>
      </c>
      <c r="B3" s="114"/>
      <c r="C3" s="116" t="s">
        <v>87</v>
      </c>
      <c r="D3" s="116"/>
      <c r="E3" s="116"/>
      <c r="F3" s="3"/>
      <c r="G3" s="4"/>
      <c r="H3" s="117"/>
      <c r="I3" s="3"/>
      <c r="J3" s="4" t="s">
        <v>1</v>
      </c>
      <c r="K3" s="116" t="s">
        <v>2</v>
      </c>
      <c r="L3" s="116"/>
      <c r="M3" s="3"/>
      <c r="N3" s="114" t="s">
        <v>3</v>
      </c>
      <c r="O3" s="114"/>
      <c r="P3" s="112" t="s">
        <v>4</v>
      </c>
      <c r="Q3" s="112"/>
      <c r="R3" s="5"/>
      <c r="S3" s="3"/>
      <c r="T3" s="114" t="s">
        <v>0</v>
      </c>
      <c r="U3" s="114"/>
      <c r="V3" s="116" t="s">
        <v>87</v>
      </c>
      <c r="W3" s="116"/>
      <c r="X3" s="116"/>
      <c r="Y3" s="3"/>
      <c r="Z3" s="4"/>
      <c r="AA3" s="117"/>
      <c r="AB3" s="3"/>
      <c r="AC3" s="4" t="s">
        <v>1</v>
      </c>
      <c r="AD3" s="116" t="s">
        <v>2</v>
      </c>
      <c r="AE3" s="116"/>
      <c r="AF3" s="3"/>
      <c r="AG3" s="114" t="s">
        <v>3</v>
      </c>
      <c r="AH3" s="114"/>
      <c r="AI3" s="112" t="s">
        <v>4</v>
      </c>
      <c r="AJ3" s="112"/>
    </row>
    <row r="4" spans="1:36" ht="15" customHeight="1" x14ac:dyDescent="0.25">
      <c r="A4" s="114" t="s">
        <v>5</v>
      </c>
      <c r="B4" s="114"/>
      <c r="C4" s="113" t="s">
        <v>88</v>
      </c>
      <c r="D4" s="113"/>
      <c r="E4" s="113"/>
      <c r="F4" s="3"/>
      <c r="G4" s="4"/>
      <c r="H4" s="117"/>
      <c r="I4" s="3"/>
      <c r="J4" s="4" t="s">
        <v>6</v>
      </c>
      <c r="K4" s="113" t="s">
        <v>7</v>
      </c>
      <c r="L4" s="113"/>
      <c r="M4" s="3"/>
      <c r="N4" s="114" t="s">
        <v>8</v>
      </c>
      <c r="O4" s="114"/>
      <c r="P4" s="115" t="s">
        <v>9</v>
      </c>
      <c r="Q4" s="115"/>
      <c r="R4" s="5"/>
      <c r="S4" s="3"/>
      <c r="T4" s="114" t="s">
        <v>5</v>
      </c>
      <c r="U4" s="114"/>
      <c r="V4" s="113" t="s">
        <v>88</v>
      </c>
      <c r="W4" s="113"/>
      <c r="X4" s="113"/>
      <c r="Y4" s="3"/>
      <c r="Z4" s="4"/>
      <c r="AA4" s="117"/>
      <c r="AB4" s="3"/>
      <c r="AC4" s="4" t="s">
        <v>6</v>
      </c>
      <c r="AD4" s="113" t="s">
        <v>7</v>
      </c>
      <c r="AE4" s="113"/>
      <c r="AF4" s="3"/>
      <c r="AG4" s="114" t="s">
        <v>8</v>
      </c>
      <c r="AH4" s="114"/>
      <c r="AI4" s="115" t="s">
        <v>9</v>
      </c>
      <c r="AJ4" s="115"/>
    </row>
    <row r="5" spans="1:36" ht="1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</row>
    <row r="6" spans="1:36" ht="15" customHeight="1" x14ac:dyDescent="0.25">
      <c r="A6" s="114" t="s">
        <v>10</v>
      </c>
      <c r="B6" s="114"/>
      <c r="C6" s="116" t="s">
        <v>72</v>
      </c>
      <c r="D6" s="116"/>
      <c r="E6" s="3"/>
      <c r="F6" s="4" t="s">
        <v>12</v>
      </c>
      <c r="G6" s="118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114" t="s">
        <v>10</v>
      </c>
      <c r="U6" s="114"/>
      <c r="V6" s="116" t="s">
        <v>72</v>
      </c>
      <c r="W6" s="116"/>
      <c r="X6" s="3"/>
      <c r="Y6" s="4" t="s">
        <v>12</v>
      </c>
      <c r="Z6" s="118">
        <v>2</v>
      </c>
      <c r="AA6" s="3"/>
      <c r="AB6" s="3"/>
      <c r="AC6" s="3"/>
      <c r="AD6" s="3"/>
      <c r="AE6" s="3"/>
      <c r="AF6" s="3"/>
      <c r="AG6" s="3"/>
      <c r="AH6" s="3"/>
      <c r="AI6" s="3"/>
      <c r="AJ6" s="3"/>
    </row>
    <row r="7" spans="1:36" ht="15" customHeight="1" x14ac:dyDescent="0.25">
      <c r="A7" s="114" t="s">
        <v>13</v>
      </c>
      <c r="B7" s="114"/>
      <c r="C7" s="113" t="s">
        <v>73</v>
      </c>
      <c r="D7" s="113"/>
      <c r="E7" s="3"/>
      <c r="F7" s="4" t="s">
        <v>15</v>
      </c>
      <c r="G7" s="118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114" t="s">
        <v>13</v>
      </c>
      <c r="U7" s="114"/>
      <c r="V7" s="113" t="s">
        <v>73</v>
      </c>
      <c r="W7" s="113"/>
      <c r="X7" s="3"/>
      <c r="Y7" s="4" t="s">
        <v>15</v>
      </c>
      <c r="Z7" s="118"/>
      <c r="AA7" s="3"/>
      <c r="AB7" s="3"/>
      <c r="AC7" s="3"/>
      <c r="AD7" s="3"/>
      <c r="AE7" s="3"/>
      <c r="AF7" s="3"/>
      <c r="AG7" s="3"/>
      <c r="AH7" s="3"/>
      <c r="AI7" s="3"/>
      <c r="AJ7" s="3"/>
    </row>
    <row r="8" spans="1:36" ht="1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</row>
    <row r="9" spans="1:36" ht="15" customHeight="1" x14ac:dyDescent="0.25">
      <c r="A9" s="2"/>
    </row>
    <row r="10" spans="1:36" ht="12.75" customHeight="1" x14ac:dyDescent="0.25">
      <c r="B10" s="2"/>
      <c r="C10" s="143" t="s">
        <v>16</v>
      </c>
      <c r="D10" s="143"/>
      <c r="E10" s="143"/>
      <c r="F10" s="2"/>
      <c r="G10" s="144" t="s">
        <v>17</v>
      </c>
      <c r="H10" s="144"/>
      <c r="I10" s="144"/>
      <c r="J10" s="144"/>
      <c r="K10" s="144"/>
      <c r="L10" s="2"/>
      <c r="M10" s="6" t="s">
        <v>18</v>
      </c>
      <c r="N10" s="6" t="s">
        <v>19</v>
      </c>
      <c r="O10" s="6" t="s">
        <v>20</v>
      </c>
      <c r="P10" s="6" t="s">
        <v>21</v>
      </c>
      <c r="T10" s="2"/>
      <c r="U10" s="143" t="s">
        <v>16</v>
      </c>
      <c r="V10" s="143"/>
      <c r="W10" s="143"/>
      <c r="X10" s="2"/>
      <c r="Y10" s="144" t="s">
        <v>17</v>
      </c>
      <c r="Z10" s="144"/>
      <c r="AA10" s="144"/>
      <c r="AB10" s="144"/>
      <c r="AC10" s="144"/>
      <c r="AD10" s="2"/>
      <c r="AE10" s="6" t="s">
        <v>18</v>
      </c>
      <c r="AF10" s="6" t="s">
        <v>19</v>
      </c>
      <c r="AG10" s="6" t="s">
        <v>20</v>
      </c>
      <c r="AH10" s="6" t="s">
        <v>21</v>
      </c>
    </row>
    <row r="11" spans="1:36" ht="12.75" customHeight="1" x14ac:dyDescent="0.25">
      <c r="B11" s="2"/>
      <c r="C11" s="7"/>
      <c r="D11" s="7"/>
      <c r="E11" s="7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T11" s="2"/>
      <c r="U11" s="7"/>
      <c r="V11" s="7"/>
      <c r="W11" s="7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</row>
    <row r="12" spans="1:36" ht="12.75" customHeight="1" x14ac:dyDescent="0.25">
      <c r="B12" s="8">
        <v>1</v>
      </c>
      <c r="C12" s="58" t="s">
        <v>53</v>
      </c>
      <c r="D12"/>
      <c r="E12"/>
      <c r="F12" s="2"/>
      <c r="G12" s="105"/>
      <c r="H12" s="105"/>
      <c r="I12" s="105"/>
      <c r="J12" s="105"/>
      <c r="K12" s="105"/>
      <c r="L12" s="2"/>
      <c r="M12" s="6">
        <f>P25+P27+D31</f>
        <v>3</v>
      </c>
      <c r="N12" s="6">
        <f>O25+O27+E31</f>
        <v>4</v>
      </c>
      <c r="O12" s="6">
        <f>N25+N27+F31</f>
        <v>41</v>
      </c>
      <c r="P12" s="6">
        <f>F25+F27+N31</f>
        <v>51</v>
      </c>
      <c r="T12" s="8">
        <v>1</v>
      </c>
      <c r="U12" s="58" t="s">
        <v>60</v>
      </c>
      <c r="V12"/>
      <c r="W12"/>
      <c r="X12" s="2"/>
      <c r="Y12" s="105"/>
      <c r="Z12" s="105"/>
      <c r="AA12" s="105"/>
      <c r="AB12" s="105"/>
      <c r="AC12" s="105"/>
      <c r="AD12" s="2"/>
      <c r="AE12" s="6">
        <f>AH25+AH27+V31</f>
        <v>3</v>
      </c>
      <c r="AF12" s="6">
        <f>AG25+AG27+W31</f>
        <v>5</v>
      </c>
      <c r="AG12" s="6">
        <f>AF25+AF27+X31</f>
        <v>51</v>
      </c>
      <c r="AH12" s="6">
        <f>X25+X27+AF31</f>
        <v>27</v>
      </c>
    </row>
    <row r="13" spans="1:36" ht="12.75" customHeight="1" x14ac:dyDescent="0.25">
      <c r="B13" s="8">
        <v>2</v>
      </c>
      <c r="C13" s="58" t="s">
        <v>58</v>
      </c>
      <c r="D13"/>
      <c r="E13"/>
      <c r="F13" s="2"/>
      <c r="G13" s="105"/>
      <c r="H13" s="105"/>
      <c r="I13" s="105"/>
      <c r="J13" s="105"/>
      <c r="K13" s="105"/>
      <c r="L13" s="2"/>
      <c r="M13" s="6">
        <f>P24+D28+P31</f>
        <v>3</v>
      </c>
      <c r="N13" s="6">
        <f>O24+E28+O31</f>
        <v>6</v>
      </c>
      <c r="O13" s="6">
        <f>N24+F28+N31</f>
        <v>54</v>
      </c>
      <c r="P13" s="6">
        <f>F24+N28+F31</f>
        <v>29</v>
      </c>
      <c r="T13" s="8">
        <v>2</v>
      </c>
      <c r="U13" s="58" t="s">
        <v>57</v>
      </c>
      <c r="V13"/>
      <c r="W13"/>
      <c r="X13" s="2"/>
      <c r="Y13" s="105"/>
      <c r="Z13" s="105"/>
      <c r="AA13" s="105"/>
      <c r="AB13" s="105"/>
      <c r="AC13" s="105"/>
      <c r="AD13" s="2"/>
      <c r="AE13" s="6">
        <f>AH24+V28+AH31</f>
        <v>3</v>
      </c>
      <c r="AF13" s="6">
        <f>AG24+W28+AG31</f>
        <v>6</v>
      </c>
      <c r="AG13" s="6">
        <f>AF24+X28+AF31</f>
        <v>54</v>
      </c>
      <c r="AH13" s="6">
        <f>X24+AF28+X31</f>
        <v>33</v>
      </c>
    </row>
    <row r="14" spans="1:36" ht="12.75" customHeight="1" x14ac:dyDescent="0.25">
      <c r="B14" s="8">
        <v>3</v>
      </c>
      <c r="C14" s="58" t="s">
        <v>102</v>
      </c>
      <c r="D14"/>
      <c r="E14"/>
      <c r="F14" s="2"/>
      <c r="G14" s="105"/>
      <c r="H14" s="105"/>
      <c r="I14" s="105"/>
      <c r="J14" s="105"/>
      <c r="K14" s="105"/>
      <c r="L14" s="2"/>
      <c r="M14" s="6">
        <f>D25+P28+D30</f>
        <v>3</v>
      </c>
      <c r="N14" s="6">
        <f>E25+O28+E30</f>
        <v>4</v>
      </c>
      <c r="O14" s="6">
        <f>F25+N28+F30</f>
        <v>40</v>
      </c>
      <c r="P14" s="6">
        <f>N25+F28+N30</f>
        <v>49</v>
      </c>
      <c r="T14" s="8">
        <v>3</v>
      </c>
      <c r="U14" s="58" t="s">
        <v>63</v>
      </c>
      <c r="V14"/>
      <c r="W14"/>
      <c r="X14" s="2"/>
      <c r="Y14" s="105"/>
      <c r="Z14" s="105"/>
      <c r="AA14" s="105"/>
      <c r="AB14" s="105"/>
      <c r="AC14" s="105"/>
      <c r="AD14" s="2"/>
      <c r="AE14" s="6">
        <f>V25+AH28+V30</f>
        <v>3</v>
      </c>
      <c r="AF14" s="6">
        <f>W25+AG28+W30</f>
        <v>4</v>
      </c>
      <c r="AG14" s="6">
        <f>X25+AF28+X30</f>
        <v>30</v>
      </c>
      <c r="AH14" s="6">
        <f>AF25+X28+AF30</f>
        <v>52</v>
      </c>
    </row>
    <row r="15" spans="1:36" ht="12.75" customHeight="1" x14ac:dyDescent="0.25">
      <c r="B15" s="8">
        <v>4</v>
      </c>
      <c r="C15" s="58" t="s">
        <v>78</v>
      </c>
      <c r="D15"/>
      <c r="E15"/>
      <c r="F15" s="2"/>
      <c r="G15" s="105"/>
      <c r="H15" s="105"/>
      <c r="I15" s="105"/>
      <c r="J15" s="105"/>
      <c r="K15" s="105"/>
      <c r="L15" s="2"/>
      <c r="M15" s="6">
        <f>D24+D27+P30</f>
        <v>3</v>
      </c>
      <c r="N15" s="6">
        <f>E24+E27+O30</f>
        <v>4</v>
      </c>
      <c r="O15" s="6">
        <f>F24+F27+N30</f>
        <v>45</v>
      </c>
      <c r="P15" s="6">
        <f>N24+N27+F30</f>
        <v>51</v>
      </c>
      <c r="T15" s="8">
        <v>4</v>
      </c>
      <c r="U15" s="58" t="s">
        <v>93</v>
      </c>
      <c r="V15"/>
      <c r="W15"/>
      <c r="X15" s="2"/>
      <c r="Y15" s="105"/>
      <c r="Z15" s="105"/>
      <c r="AA15" s="105"/>
      <c r="AB15" s="105"/>
      <c r="AC15" s="105"/>
      <c r="AD15" s="2"/>
      <c r="AE15" s="6">
        <f>V24+V27+AH30</f>
        <v>3</v>
      </c>
      <c r="AF15" s="6">
        <f>W24+W27+AG30</f>
        <v>3</v>
      </c>
      <c r="AG15" s="6">
        <f>X24+X27+AF30</f>
        <v>31</v>
      </c>
      <c r="AH15" s="6">
        <f>AF24+AF27+X30</f>
        <v>54</v>
      </c>
    </row>
    <row r="16" spans="1:36" ht="12.75" customHeight="1" x14ac:dyDescent="0.25">
      <c r="B16" s="8"/>
      <c r="C16" s="9"/>
      <c r="D16" s="9"/>
      <c r="E16" s="9"/>
      <c r="F16" s="2"/>
      <c r="G16" s="9"/>
      <c r="H16" s="9"/>
      <c r="I16" s="9"/>
      <c r="J16" s="9"/>
      <c r="K16" s="9"/>
      <c r="L16" s="2"/>
      <c r="M16" s="2"/>
      <c r="N16" s="10"/>
      <c r="O16" s="2"/>
      <c r="P16" s="2"/>
      <c r="T16" s="8"/>
      <c r="U16" s="9"/>
      <c r="V16" s="9"/>
      <c r="W16" s="9"/>
      <c r="X16" s="2"/>
      <c r="Y16" s="9"/>
      <c r="Z16" s="9"/>
      <c r="AA16" s="9"/>
      <c r="AB16" s="9"/>
      <c r="AC16" s="9"/>
      <c r="AD16" s="2"/>
      <c r="AE16" s="2"/>
      <c r="AF16" s="10"/>
      <c r="AG16" s="2"/>
      <c r="AH16" s="2"/>
    </row>
    <row r="17" spans="2:34" ht="12.75" customHeight="1" x14ac:dyDescent="0.25">
      <c r="B17" s="8"/>
      <c r="C17" s="9"/>
      <c r="D17" s="9"/>
      <c r="E17" s="9"/>
      <c r="F17" s="2"/>
      <c r="G17" s="9"/>
      <c r="H17" s="9"/>
      <c r="I17" s="9"/>
      <c r="J17" s="9"/>
      <c r="K17" s="9"/>
      <c r="L17" s="2"/>
      <c r="M17" s="2"/>
      <c r="N17" s="10"/>
      <c r="O17" s="2"/>
      <c r="P17" s="2"/>
      <c r="T17" s="8"/>
      <c r="U17" s="9"/>
      <c r="V17" s="9"/>
      <c r="W17" s="9"/>
      <c r="X17" s="2"/>
      <c r="Y17" s="9"/>
      <c r="Z17" s="9"/>
      <c r="AA17" s="9"/>
      <c r="AB17" s="9"/>
      <c r="AC17" s="9"/>
      <c r="AD17" s="2"/>
      <c r="AE17" s="2"/>
      <c r="AF17" s="10"/>
      <c r="AG17" s="2"/>
      <c r="AH17" s="2"/>
    </row>
    <row r="18" spans="2:34" ht="12.75" customHeight="1" x14ac:dyDescent="0.25">
      <c r="B18" s="8"/>
      <c r="C18" s="9"/>
      <c r="D18" s="9"/>
      <c r="E18" s="9"/>
      <c r="F18" s="2"/>
      <c r="G18" s="9"/>
      <c r="H18" s="9"/>
      <c r="I18" s="9"/>
      <c r="J18" s="9"/>
      <c r="K18" s="9"/>
      <c r="L18" s="2"/>
      <c r="M18" s="2"/>
      <c r="N18" s="10"/>
      <c r="O18" s="2"/>
      <c r="P18" s="2"/>
      <c r="T18" s="8"/>
      <c r="U18" s="9"/>
      <c r="V18" s="9"/>
      <c r="W18" s="9"/>
      <c r="X18" s="2"/>
      <c r="Y18" s="9"/>
      <c r="Z18" s="9"/>
      <c r="AA18" s="9"/>
      <c r="AB18" s="9"/>
      <c r="AC18" s="9"/>
      <c r="AD18" s="2"/>
      <c r="AE18" s="2"/>
      <c r="AF18" s="10"/>
      <c r="AG18" s="2"/>
      <c r="AH18" s="2"/>
    </row>
    <row r="19" spans="2:34" ht="12.75" customHeight="1" thickBot="1" x14ac:dyDescent="0.3">
      <c r="B19" s="10"/>
      <c r="C19" s="9"/>
      <c r="D19" s="9"/>
      <c r="E19" s="2"/>
      <c r="F19" s="10"/>
      <c r="G19" s="2"/>
      <c r="H19" s="2"/>
      <c r="I19" s="2"/>
      <c r="J19" s="2"/>
      <c r="K19" s="2"/>
      <c r="L19" s="2"/>
      <c r="M19" s="10"/>
      <c r="N19" s="2"/>
      <c r="O19" s="2"/>
      <c r="P19" s="2"/>
      <c r="T19" s="10"/>
      <c r="U19" s="9"/>
      <c r="V19" s="9"/>
      <c r="W19" s="2"/>
      <c r="X19" s="10"/>
      <c r="Y19" s="2"/>
      <c r="Z19" s="2"/>
      <c r="AA19" s="2"/>
      <c r="AB19" s="2"/>
      <c r="AC19" s="2"/>
      <c r="AD19" s="2"/>
      <c r="AE19" s="10"/>
      <c r="AF19" s="2"/>
      <c r="AG19" s="2"/>
      <c r="AH19" s="2"/>
    </row>
    <row r="20" spans="2:34" ht="12.75" customHeight="1" thickBot="1" x14ac:dyDescent="0.3">
      <c r="B20" s="2"/>
      <c r="C20" s="2"/>
      <c r="D20" s="137" t="s">
        <v>23</v>
      </c>
      <c r="E20" s="137"/>
      <c r="F20" s="137"/>
      <c r="G20" s="137"/>
      <c r="H20" s="137"/>
      <c r="I20" s="137"/>
      <c r="J20" s="2"/>
      <c r="K20" s="137" t="s">
        <v>24</v>
      </c>
      <c r="L20" s="137"/>
      <c r="M20" s="137"/>
      <c r="N20" s="137"/>
      <c r="O20" s="137"/>
      <c r="P20" s="137"/>
      <c r="T20" s="2"/>
      <c r="U20" s="2"/>
      <c r="V20" s="137" t="s">
        <v>23</v>
      </c>
      <c r="W20" s="137"/>
      <c r="X20" s="137"/>
      <c r="Y20" s="137"/>
      <c r="Z20" s="137"/>
      <c r="AA20" s="137"/>
      <c r="AB20" s="2"/>
      <c r="AC20" s="137" t="s">
        <v>24</v>
      </c>
      <c r="AD20" s="137"/>
      <c r="AE20" s="137"/>
      <c r="AF20" s="137"/>
      <c r="AG20" s="137"/>
      <c r="AH20" s="137"/>
    </row>
    <row r="21" spans="2:34" ht="12.75" customHeight="1" thickBot="1" x14ac:dyDescent="0.3">
      <c r="B21" s="11" t="s">
        <v>25</v>
      </c>
      <c r="C21" s="12" t="s">
        <v>26</v>
      </c>
      <c r="D21" s="13" t="s">
        <v>27</v>
      </c>
      <c r="E21" s="14" t="s">
        <v>28</v>
      </c>
      <c r="F21" s="14" t="s">
        <v>29</v>
      </c>
      <c r="G21" s="138" t="s">
        <v>30</v>
      </c>
      <c r="H21" s="138"/>
      <c r="I21" s="138"/>
      <c r="J21" s="139" t="s">
        <v>31</v>
      </c>
      <c r="K21" s="138" t="s">
        <v>30</v>
      </c>
      <c r="L21" s="138"/>
      <c r="M21" s="138"/>
      <c r="N21" s="14" t="s">
        <v>29</v>
      </c>
      <c r="O21" s="14" t="s">
        <v>28</v>
      </c>
      <c r="P21" s="23" t="s">
        <v>27</v>
      </c>
      <c r="T21" s="11" t="s">
        <v>25</v>
      </c>
      <c r="U21" s="12" t="s">
        <v>26</v>
      </c>
      <c r="V21" s="13" t="s">
        <v>27</v>
      </c>
      <c r="W21" s="14" t="s">
        <v>28</v>
      </c>
      <c r="X21" s="14" t="s">
        <v>29</v>
      </c>
      <c r="Y21" s="138" t="s">
        <v>30</v>
      </c>
      <c r="Z21" s="138"/>
      <c r="AA21" s="138"/>
      <c r="AB21" s="139" t="s">
        <v>31</v>
      </c>
      <c r="AC21" s="138" t="s">
        <v>30</v>
      </c>
      <c r="AD21" s="138"/>
      <c r="AE21" s="138"/>
      <c r="AF21" s="14" t="s">
        <v>29</v>
      </c>
      <c r="AG21" s="14" t="s">
        <v>28</v>
      </c>
      <c r="AH21" s="23" t="s">
        <v>27</v>
      </c>
    </row>
    <row r="22" spans="2:34" ht="12.75" customHeight="1" thickBot="1" x14ac:dyDescent="0.3">
      <c r="B22" s="15" t="s">
        <v>33</v>
      </c>
      <c r="C22" s="16" t="s">
        <v>34</v>
      </c>
      <c r="D22" s="17" t="s">
        <v>35</v>
      </c>
      <c r="E22" s="18" t="s">
        <v>36</v>
      </c>
      <c r="F22" s="18" t="s">
        <v>37</v>
      </c>
      <c r="G22" s="145" t="s">
        <v>15</v>
      </c>
      <c r="H22" s="145"/>
      <c r="I22" s="145"/>
      <c r="J22" s="139"/>
      <c r="K22" s="145" t="s">
        <v>15</v>
      </c>
      <c r="L22" s="145"/>
      <c r="M22" s="145"/>
      <c r="N22" s="18" t="s">
        <v>37</v>
      </c>
      <c r="O22" s="18" t="s">
        <v>36</v>
      </c>
      <c r="P22" s="24" t="s">
        <v>35</v>
      </c>
      <c r="T22" s="15" t="s">
        <v>33</v>
      </c>
      <c r="U22" s="16" t="s">
        <v>34</v>
      </c>
      <c r="V22" s="17" t="s">
        <v>35</v>
      </c>
      <c r="W22" s="18" t="s">
        <v>36</v>
      </c>
      <c r="X22" s="18" t="s">
        <v>37</v>
      </c>
      <c r="Y22" s="145" t="s">
        <v>15</v>
      </c>
      <c r="Z22" s="145"/>
      <c r="AA22" s="145"/>
      <c r="AB22" s="139"/>
      <c r="AC22" s="145" t="s">
        <v>15</v>
      </c>
      <c r="AD22" s="145"/>
      <c r="AE22" s="145"/>
      <c r="AF22" s="18" t="s">
        <v>37</v>
      </c>
      <c r="AG22" s="18" t="s">
        <v>36</v>
      </c>
      <c r="AH22" s="24" t="s">
        <v>35</v>
      </c>
    </row>
    <row r="23" spans="2:34" ht="12.75" customHeight="1" thickBot="1" x14ac:dyDescent="0.3">
      <c r="B23" s="19"/>
      <c r="C23" s="19"/>
      <c r="D23" s="19"/>
      <c r="E23" s="19"/>
      <c r="F23" s="19"/>
      <c r="G23" s="19"/>
      <c r="H23" s="19"/>
      <c r="I23" s="19"/>
      <c r="J23" s="20"/>
      <c r="K23" s="19"/>
      <c r="L23" s="19"/>
      <c r="M23" s="19"/>
      <c r="N23" s="19"/>
      <c r="O23" s="19"/>
      <c r="P23" s="19"/>
      <c r="T23" s="19"/>
      <c r="U23" s="19"/>
      <c r="V23" s="19"/>
      <c r="W23" s="19"/>
      <c r="X23" s="19"/>
      <c r="Y23" s="19"/>
      <c r="Z23" s="19"/>
      <c r="AA23" s="19"/>
      <c r="AB23" s="20"/>
      <c r="AC23" s="19"/>
      <c r="AD23" s="19"/>
      <c r="AE23" s="19"/>
      <c r="AF23" s="19"/>
      <c r="AG23" s="19"/>
      <c r="AH23" s="19"/>
    </row>
    <row r="24" spans="2:34" ht="12.75" customHeight="1" thickBot="1" x14ac:dyDescent="0.3">
      <c r="B24" s="134">
        <v>1</v>
      </c>
      <c r="C24" s="135">
        <v>45423</v>
      </c>
      <c r="D24" s="25">
        <v>1</v>
      </c>
      <c r="E24" s="26">
        <v>1</v>
      </c>
      <c r="F24" s="27">
        <v>14</v>
      </c>
      <c r="G24" s="136" t="str">
        <f>C15</f>
        <v>MAEZTU</v>
      </c>
      <c r="H24" s="136"/>
      <c r="I24" s="136"/>
      <c r="J24" s="28" t="s">
        <v>31</v>
      </c>
      <c r="K24" s="142" t="str">
        <f>C13</f>
        <v>TXUKUN LAKUA 3</v>
      </c>
      <c r="L24" s="142"/>
      <c r="M24" s="142"/>
      <c r="N24" s="27">
        <v>18</v>
      </c>
      <c r="O24" s="26">
        <v>2</v>
      </c>
      <c r="P24" s="29">
        <v>1</v>
      </c>
      <c r="T24" s="134">
        <v>1</v>
      </c>
      <c r="U24" s="135">
        <v>45423</v>
      </c>
      <c r="V24" s="25">
        <v>1</v>
      </c>
      <c r="W24" s="26">
        <v>1</v>
      </c>
      <c r="X24" s="27">
        <v>14</v>
      </c>
      <c r="Y24" s="136" t="str">
        <f>U15</f>
        <v>TXUKUN LAKUA 5</v>
      </c>
      <c r="Z24" s="136"/>
      <c r="AA24" s="136"/>
      <c r="AB24" s="28" t="s">
        <v>31</v>
      </c>
      <c r="AC24" s="142" t="str">
        <f>U13</f>
        <v>ZARAMAGA</v>
      </c>
      <c r="AD24" s="142"/>
      <c r="AE24" s="142"/>
      <c r="AF24" s="27">
        <v>18</v>
      </c>
      <c r="AG24" s="26">
        <v>2</v>
      </c>
      <c r="AH24" s="29">
        <v>1</v>
      </c>
    </row>
    <row r="25" spans="2:34" ht="12.75" customHeight="1" thickBot="1" x14ac:dyDescent="0.3">
      <c r="B25" s="134"/>
      <c r="C25" s="135"/>
      <c r="D25" s="30">
        <v>1</v>
      </c>
      <c r="E25" s="31">
        <v>1</v>
      </c>
      <c r="F25" s="32">
        <v>15</v>
      </c>
      <c r="G25" s="140" t="str">
        <f>C14</f>
        <v>TXUKUN LAKUA 6</v>
      </c>
      <c r="H25" s="140"/>
      <c r="I25" s="140"/>
      <c r="J25" s="72" t="s">
        <v>31</v>
      </c>
      <c r="K25" s="141" t="str">
        <f>C12</f>
        <v>TXUKUN LAKUA 1</v>
      </c>
      <c r="L25" s="141"/>
      <c r="M25" s="141"/>
      <c r="N25" s="32">
        <v>18</v>
      </c>
      <c r="O25" s="31">
        <v>2</v>
      </c>
      <c r="P25" s="34">
        <v>1</v>
      </c>
      <c r="T25" s="134"/>
      <c r="U25" s="135"/>
      <c r="V25" s="30">
        <v>1</v>
      </c>
      <c r="W25" s="31">
        <v>1</v>
      </c>
      <c r="X25" s="32">
        <v>8</v>
      </c>
      <c r="Y25" s="148" t="str">
        <f>U14</f>
        <v>TXUKUN LAKUA 4</v>
      </c>
      <c r="Z25" s="148"/>
      <c r="AA25" s="148"/>
      <c r="AB25" s="33" t="s">
        <v>31</v>
      </c>
      <c r="AC25" s="149" t="str">
        <f>U12</f>
        <v>TXUKUN LAKUA 2</v>
      </c>
      <c r="AD25" s="149"/>
      <c r="AE25" s="149"/>
      <c r="AF25" s="32">
        <v>18</v>
      </c>
      <c r="AG25" s="31">
        <v>2</v>
      </c>
      <c r="AH25" s="34">
        <v>1</v>
      </c>
    </row>
    <row r="26" spans="2:34" ht="12.75" customHeight="1" thickBot="1" x14ac:dyDescent="0.3">
      <c r="B26" s="6"/>
      <c r="C26" s="35"/>
      <c r="D26" s="9"/>
      <c r="E26" s="9"/>
      <c r="F26" s="6"/>
      <c r="G26" s="73"/>
      <c r="H26" s="73"/>
      <c r="I26" s="73"/>
      <c r="J26" s="74"/>
      <c r="K26" s="73"/>
      <c r="L26" s="73"/>
      <c r="M26" s="73"/>
      <c r="N26" s="6"/>
      <c r="O26" s="9"/>
      <c r="P26" s="9"/>
      <c r="T26" s="6"/>
      <c r="U26" s="35"/>
      <c r="V26" s="9"/>
      <c r="W26" s="9"/>
      <c r="X26" s="6"/>
      <c r="Y26" s="9"/>
      <c r="Z26" s="9"/>
      <c r="AA26" s="9"/>
      <c r="AB26" s="20"/>
      <c r="AC26" s="9"/>
      <c r="AD26" s="9"/>
      <c r="AE26" s="9"/>
      <c r="AF26" s="6"/>
      <c r="AG26" s="9"/>
      <c r="AH26" s="9"/>
    </row>
    <row r="27" spans="2:34" ht="12.75" customHeight="1" thickBot="1" x14ac:dyDescent="0.3">
      <c r="B27" s="134">
        <v>2</v>
      </c>
      <c r="C27" s="135">
        <v>45430</v>
      </c>
      <c r="D27" s="25">
        <v>1</v>
      </c>
      <c r="E27" s="26">
        <v>2</v>
      </c>
      <c r="F27" s="27">
        <v>18</v>
      </c>
      <c r="G27" s="136" t="str">
        <f>G24</f>
        <v>MAEZTU</v>
      </c>
      <c r="H27" s="136"/>
      <c r="I27" s="136"/>
      <c r="J27" s="28" t="s">
        <v>31</v>
      </c>
      <c r="K27" s="142" t="str">
        <f>K25</f>
        <v>TXUKUN LAKUA 1</v>
      </c>
      <c r="L27" s="142"/>
      <c r="M27" s="142"/>
      <c r="N27" s="27">
        <v>15</v>
      </c>
      <c r="O27" s="26">
        <v>1</v>
      </c>
      <c r="P27" s="29">
        <v>1</v>
      </c>
      <c r="T27" s="134">
        <v>2</v>
      </c>
      <c r="U27" s="135">
        <v>45430</v>
      </c>
      <c r="V27" s="25">
        <v>1</v>
      </c>
      <c r="W27" s="26">
        <v>1</v>
      </c>
      <c r="X27" s="27">
        <v>1</v>
      </c>
      <c r="Y27" s="136" t="str">
        <f>Y24</f>
        <v>TXUKUN LAKUA 5</v>
      </c>
      <c r="Z27" s="136"/>
      <c r="AA27" s="136"/>
      <c r="AB27" s="28" t="s">
        <v>31</v>
      </c>
      <c r="AC27" s="142" t="str">
        <f>AC25</f>
        <v>TXUKUN LAKUA 2</v>
      </c>
      <c r="AD27" s="142"/>
      <c r="AE27" s="142"/>
      <c r="AF27" s="27">
        <v>18</v>
      </c>
      <c r="AG27" s="26">
        <v>2</v>
      </c>
      <c r="AH27" s="29">
        <v>1</v>
      </c>
    </row>
    <row r="28" spans="2:34" ht="12.75" customHeight="1" thickBot="1" x14ac:dyDescent="0.3">
      <c r="B28" s="134"/>
      <c r="C28" s="135"/>
      <c r="D28" s="30">
        <v>1</v>
      </c>
      <c r="E28" s="31">
        <v>2</v>
      </c>
      <c r="F28" s="32">
        <v>18</v>
      </c>
      <c r="G28" s="140" t="str">
        <f>K24</f>
        <v>TXUKUN LAKUA 3</v>
      </c>
      <c r="H28" s="140"/>
      <c r="I28" s="140"/>
      <c r="J28" s="72" t="s">
        <v>31</v>
      </c>
      <c r="K28" s="141" t="str">
        <f>G25</f>
        <v>TXUKUN LAKUA 6</v>
      </c>
      <c r="L28" s="141"/>
      <c r="M28" s="141"/>
      <c r="N28" s="32">
        <v>7</v>
      </c>
      <c r="O28" s="31">
        <v>1</v>
      </c>
      <c r="P28" s="34">
        <v>1</v>
      </c>
      <c r="T28" s="134"/>
      <c r="U28" s="135"/>
      <c r="V28" s="30">
        <v>1</v>
      </c>
      <c r="W28" s="31">
        <v>2</v>
      </c>
      <c r="X28" s="32">
        <v>18</v>
      </c>
      <c r="Y28" s="148" t="str">
        <f>AC24</f>
        <v>ZARAMAGA</v>
      </c>
      <c r="Z28" s="148"/>
      <c r="AA28" s="148"/>
      <c r="AB28" s="33" t="s">
        <v>31</v>
      </c>
      <c r="AC28" s="149" t="str">
        <f>Y25</f>
        <v>TXUKUN LAKUA 4</v>
      </c>
      <c r="AD28" s="149"/>
      <c r="AE28" s="149"/>
      <c r="AF28" s="32">
        <v>4</v>
      </c>
      <c r="AG28" s="31">
        <v>1</v>
      </c>
      <c r="AH28" s="34">
        <v>1</v>
      </c>
    </row>
    <row r="29" spans="2:34" ht="12.75" customHeight="1" thickBot="1" x14ac:dyDescent="0.3">
      <c r="B29" s="6"/>
      <c r="C29" s="35"/>
      <c r="D29" s="9"/>
      <c r="E29" s="9"/>
      <c r="F29" s="6"/>
      <c r="G29" s="9"/>
      <c r="H29" s="9"/>
      <c r="I29" s="9"/>
      <c r="J29" s="20"/>
      <c r="K29" s="9"/>
      <c r="L29" s="9"/>
      <c r="M29" s="9"/>
      <c r="N29" s="6"/>
      <c r="O29" s="9"/>
      <c r="P29" s="9"/>
      <c r="T29" s="6"/>
      <c r="U29" s="35"/>
      <c r="V29" s="9"/>
      <c r="W29" s="9"/>
      <c r="X29" s="6"/>
      <c r="Y29" s="9"/>
      <c r="Z29" s="9"/>
      <c r="AA29" s="9"/>
      <c r="AB29" s="20"/>
      <c r="AC29" s="9"/>
      <c r="AD29" s="9"/>
      <c r="AE29" s="9"/>
      <c r="AF29" s="6"/>
      <c r="AG29" s="9"/>
      <c r="AH29" s="9"/>
    </row>
    <row r="30" spans="2:34" ht="12.75" customHeight="1" thickBot="1" x14ac:dyDescent="0.3">
      <c r="B30" s="134">
        <v>3</v>
      </c>
      <c r="C30" s="135">
        <v>45437</v>
      </c>
      <c r="D30" s="25">
        <v>1</v>
      </c>
      <c r="E30" s="26">
        <v>2</v>
      </c>
      <c r="F30" s="27">
        <v>18</v>
      </c>
      <c r="G30" s="136" t="str">
        <f>G25</f>
        <v>TXUKUN LAKUA 6</v>
      </c>
      <c r="H30" s="136"/>
      <c r="I30" s="136"/>
      <c r="J30" s="28" t="s">
        <v>31</v>
      </c>
      <c r="K30" s="142" t="str">
        <f>G27</f>
        <v>MAEZTU</v>
      </c>
      <c r="L30" s="142"/>
      <c r="M30" s="142"/>
      <c r="N30" s="27">
        <v>13</v>
      </c>
      <c r="O30" s="26">
        <v>1</v>
      </c>
      <c r="P30" s="29">
        <v>1</v>
      </c>
      <c r="T30" s="134">
        <v>3</v>
      </c>
      <c r="U30" s="135">
        <v>45437</v>
      </c>
      <c r="V30" s="25">
        <v>1</v>
      </c>
      <c r="W30" s="26">
        <v>2</v>
      </c>
      <c r="X30" s="27">
        <v>18</v>
      </c>
      <c r="Y30" s="136" t="str">
        <f>Y25</f>
        <v>TXUKUN LAKUA 4</v>
      </c>
      <c r="Z30" s="136"/>
      <c r="AA30" s="136"/>
      <c r="AB30" s="28" t="s">
        <v>31</v>
      </c>
      <c r="AC30" s="142" t="str">
        <f>Y27</f>
        <v>TXUKUN LAKUA 5</v>
      </c>
      <c r="AD30" s="142"/>
      <c r="AE30" s="142"/>
      <c r="AF30" s="27">
        <v>16</v>
      </c>
      <c r="AG30" s="26">
        <v>1</v>
      </c>
      <c r="AH30" s="29">
        <v>1</v>
      </c>
    </row>
    <row r="31" spans="2:34" ht="12.75" customHeight="1" thickBot="1" x14ac:dyDescent="0.3">
      <c r="B31" s="134"/>
      <c r="C31" s="135"/>
      <c r="D31" s="30">
        <v>1</v>
      </c>
      <c r="E31" s="31">
        <v>1</v>
      </c>
      <c r="F31" s="32">
        <v>8</v>
      </c>
      <c r="G31" s="146" t="str">
        <f>K25</f>
        <v>TXUKUN LAKUA 1</v>
      </c>
      <c r="H31" s="146"/>
      <c r="I31" s="146"/>
      <c r="J31" s="36" t="s">
        <v>31</v>
      </c>
      <c r="K31" s="147" t="str">
        <f>G28</f>
        <v>TXUKUN LAKUA 3</v>
      </c>
      <c r="L31" s="147"/>
      <c r="M31" s="147"/>
      <c r="N31" s="32">
        <v>18</v>
      </c>
      <c r="O31" s="31">
        <v>2</v>
      </c>
      <c r="P31" s="34">
        <v>1</v>
      </c>
      <c r="T31" s="134"/>
      <c r="U31" s="135"/>
      <c r="V31" s="30">
        <v>1</v>
      </c>
      <c r="W31" s="31">
        <v>1</v>
      </c>
      <c r="X31" s="32">
        <v>15</v>
      </c>
      <c r="Y31" s="146" t="str">
        <f>AC25</f>
        <v>TXUKUN LAKUA 2</v>
      </c>
      <c r="Z31" s="146"/>
      <c r="AA31" s="146"/>
      <c r="AB31" s="36" t="s">
        <v>31</v>
      </c>
      <c r="AC31" s="147" t="str">
        <f>Y28</f>
        <v>ZARAMAGA</v>
      </c>
      <c r="AD31" s="147"/>
      <c r="AE31" s="147"/>
      <c r="AF31" s="32">
        <v>18</v>
      </c>
      <c r="AG31" s="31">
        <v>2</v>
      </c>
      <c r="AH31" s="34">
        <v>1</v>
      </c>
    </row>
    <row r="32" spans="2:34" ht="12.75" customHeight="1" x14ac:dyDescent="0.25"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</row>
    <row r="33" spans="14:33" ht="12.75" customHeight="1" x14ac:dyDescent="0.25"/>
    <row r="34" spans="14:33" ht="12.75" customHeight="1" x14ac:dyDescent="0.25"/>
    <row r="35" spans="14:33" ht="12.75" customHeight="1" x14ac:dyDescent="0.25"/>
    <row r="36" spans="14:33" ht="12.75" customHeight="1" x14ac:dyDescent="0.25"/>
    <row r="37" spans="14:33" ht="12.75" customHeight="1" x14ac:dyDescent="0.25"/>
    <row r="38" spans="14:33" ht="12.75" customHeight="1" x14ac:dyDescent="0.25"/>
    <row r="43" spans="14:33" ht="10.199999999999999" customHeight="1" x14ac:dyDescent="0.2">
      <c r="N43" s="21" t="s">
        <v>39</v>
      </c>
      <c r="AG43" s="21" t="s">
        <v>39</v>
      </c>
    </row>
    <row r="44" spans="14:33" ht="10.199999999999999" customHeight="1" x14ac:dyDescent="0.2">
      <c r="N44" s="22" t="s">
        <v>40</v>
      </c>
      <c r="AG44" s="22" t="s">
        <v>40</v>
      </c>
    </row>
  </sheetData>
  <sheetProtection selectLockedCells="1" selectUnlockedCells="1"/>
  <mergeCells count="94">
    <mergeCell ref="AC27:AE27"/>
    <mergeCell ref="Y28:AA28"/>
    <mergeCell ref="AC28:AE28"/>
    <mergeCell ref="T30:T31"/>
    <mergeCell ref="U30:U31"/>
    <mergeCell ref="Y30:AA30"/>
    <mergeCell ref="AC30:AE30"/>
    <mergeCell ref="Y31:AA31"/>
    <mergeCell ref="AC31:AE31"/>
    <mergeCell ref="U27:U28"/>
    <mergeCell ref="Y15:AC15"/>
    <mergeCell ref="V20:AA20"/>
    <mergeCell ref="Y22:AA22"/>
    <mergeCell ref="AC22:AE22"/>
    <mergeCell ref="T24:T25"/>
    <mergeCell ref="U24:U25"/>
    <mergeCell ref="Y24:AA24"/>
    <mergeCell ref="AC24:AE24"/>
    <mergeCell ref="Y25:AA25"/>
    <mergeCell ref="AC25:AE25"/>
    <mergeCell ref="U10:W10"/>
    <mergeCell ref="Y10:AC10"/>
    <mergeCell ref="Y12:AC12"/>
    <mergeCell ref="Y13:AC13"/>
    <mergeCell ref="Y14:AC14"/>
    <mergeCell ref="G28:I28"/>
    <mergeCell ref="K28:M28"/>
    <mergeCell ref="K30:M30"/>
    <mergeCell ref="G31:I31"/>
    <mergeCell ref="K31:M31"/>
    <mergeCell ref="V7:W7"/>
    <mergeCell ref="T3:U3"/>
    <mergeCell ref="V3:X3"/>
    <mergeCell ref="AA3:AA4"/>
    <mergeCell ref="AI4:AJ4"/>
    <mergeCell ref="T6:U6"/>
    <mergeCell ref="V6:W6"/>
    <mergeCell ref="Z6:Z7"/>
    <mergeCell ref="T7:U7"/>
    <mergeCell ref="AI3:AJ3"/>
    <mergeCell ref="T4:U4"/>
    <mergeCell ref="V4:X4"/>
    <mergeCell ref="AD4:AE4"/>
    <mergeCell ref="AG4:AH4"/>
    <mergeCell ref="AD3:AE3"/>
    <mergeCell ref="AG3:AH3"/>
    <mergeCell ref="A6:B6"/>
    <mergeCell ref="C6:D6"/>
    <mergeCell ref="G6:G7"/>
    <mergeCell ref="A7:B7"/>
    <mergeCell ref="C7:D7"/>
    <mergeCell ref="P3:Q3"/>
    <mergeCell ref="A4:B4"/>
    <mergeCell ref="C4:E4"/>
    <mergeCell ref="K4:L4"/>
    <mergeCell ref="N4:O4"/>
    <mergeCell ref="P4:Q4"/>
    <mergeCell ref="A3:B3"/>
    <mergeCell ref="C3:E3"/>
    <mergeCell ref="H3:H4"/>
    <mergeCell ref="K3:L3"/>
    <mergeCell ref="N3:O3"/>
    <mergeCell ref="C10:E10"/>
    <mergeCell ref="G10:K10"/>
    <mergeCell ref="G12:K12"/>
    <mergeCell ref="B24:B25"/>
    <mergeCell ref="C24:C25"/>
    <mergeCell ref="G24:I24"/>
    <mergeCell ref="G13:K13"/>
    <mergeCell ref="G14:K14"/>
    <mergeCell ref="G15:K15"/>
    <mergeCell ref="D20:I20"/>
    <mergeCell ref="G21:I21"/>
    <mergeCell ref="J21:J22"/>
    <mergeCell ref="K21:M21"/>
    <mergeCell ref="G22:I22"/>
    <mergeCell ref="K22:M22"/>
    <mergeCell ref="K24:M24"/>
    <mergeCell ref="B30:B31"/>
    <mergeCell ref="C30:C31"/>
    <mergeCell ref="G30:I30"/>
    <mergeCell ref="AC20:AH20"/>
    <mergeCell ref="Y21:AA21"/>
    <mergeCell ref="AB21:AB22"/>
    <mergeCell ref="AC21:AE21"/>
    <mergeCell ref="T27:T28"/>
    <mergeCell ref="Y27:AA27"/>
    <mergeCell ref="K20:P20"/>
    <mergeCell ref="G25:I25"/>
    <mergeCell ref="K25:M25"/>
    <mergeCell ref="B27:B28"/>
    <mergeCell ref="C27:C28"/>
    <mergeCell ref="G27:I27"/>
    <mergeCell ref="K27:M27"/>
  </mergeCells>
  <pageMargins left="0.74791666666666667" right="0.74791666666666667" top="0.98402777777777772" bottom="0.98402777777777772" header="0.51180555555555551" footer="0.51180555555555551"/>
  <pageSetup paperSize="9" scale="75" firstPageNumber="0" orientation="portrait" horizontalDpi="300" verticalDpi="300" r:id="rId1"/>
  <headerFooter alignWithMargins="0"/>
  <colBreaks count="1" manualBreakCount="1">
    <brk id="1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8</vt:i4>
      </vt:variant>
    </vt:vector>
  </HeadingPairs>
  <TitlesOfParts>
    <vt:vector size="16" baseType="lpstr">
      <vt:lpstr>BENJAMINAK ESKUZ A </vt:lpstr>
      <vt:lpstr>BENJAMINAK ESKUZ B</vt:lpstr>
      <vt:lpstr>KIMUAK ESKUZ A </vt:lpstr>
      <vt:lpstr>KIMUAK ESKUZ B</vt:lpstr>
      <vt:lpstr>HAURRAK ESKUZ  A</vt:lpstr>
      <vt:lpstr>HAURRAK ESKUZ  B</vt:lpstr>
      <vt:lpstr>HAURRAK ESKUZ  C</vt:lpstr>
      <vt:lpstr>GAZTETXOAK ESKUZ </vt:lpstr>
      <vt:lpstr>'BENJAMINAK ESKUZ A '!Área_de_impresión</vt:lpstr>
      <vt:lpstr>'BENJAMINAK ESKUZ B'!Área_de_impresión</vt:lpstr>
      <vt:lpstr>'GAZTETXOAK ESKUZ '!Área_de_impresión</vt:lpstr>
      <vt:lpstr>'HAURRAK ESKUZ  A'!Área_de_impresión</vt:lpstr>
      <vt:lpstr>'HAURRAK ESKUZ  B'!Área_de_impresión</vt:lpstr>
      <vt:lpstr>'HAURRAK ESKUZ  C'!Área_de_impresión</vt:lpstr>
      <vt:lpstr>'KIMUAK ESKUZ A '!Área_de_impresión</vt:lpstr>
      <vt:lpstr>'KIMUAK ESKUZ B'!Área_de_impresión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Foronda</dc:creator>
  <cp:lastModifiedBy>Aitor Xabier Ruiz de Luzuriaga</cp:lastModifiedBy>
  <cp:lastPrinted>2018-05-02T08:47:54Z</cp:lastPrinted>
  <dcterms:created xsi:type="dcterms:W3CDTF">2014-05-26T11:59:41Z</dcterms:created>
  <dcterms:modified xsi:type="dcterms:W3CDTF">2024-06-10T08:38:34Z</dcterms:modified>
</cp:coreProperties>
</file>